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OWNER\Desktop\JMDOのHP制作資料一式\"/>
    </mc:Choice>
  </mc:AlternateContent>
  <xr:revisionPtr revIDLastSave="0" documentId="13_ncr:1_{B1A49BCF-6A5C-46FF-A3F7-9C0A5A89D100}" xr6:coauthVersionLast="47" xr6:coauthVersionMax="47" xr10:uidLastSave="{00000000-0000-0000-0000-000000000000}"/>
  <bookViews>
    <workbookView xWindow="3828" yWindow="4512" windowWidth="17280" windowHeight="11112" xr2:uid="{00000000-000D-0000-FFFF-FFFF00000000}"/>
  </bookViews>
  <sheets>
    <sheet name="運送申込書・引受書" sheetId="1" r:id="rId1"/>
  </sheets>
  <definedNames>
    <definedName name="_xlnm.Print_Area" localSheetId="0">運送申込書・引受書!$A$1:$K$51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I14" i="1"/>
  <c r="C14" i="1"/>
  <c r="C13" i="1"/>
  <c r="I12" i="1"/>
  <c r="I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雇用促進協会</author>
  </authors>
  <commentList>
    <comment ref="F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営業所の選択
</t>
        </r>
      </text>
    </comment>
    <comment ref="F11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営業所の選択
</t>
        </r>
      </text>
    </comment>
  </commentList>
</comments>
</file>

<file path=xl/sharedStrings.xml><?xml version="1.0" encoding="utf-8"?>
<sst xmlns="http://schemas.openxmlformats.org/spreadsheetml/2006/main" count="158" uniqueCount="127">
  <si>
    <t>運送申込書／運送引受書・乗車券</t>
    <rPh sb="0" eb="2">
      <t>ウンソウ</t>
    </rPh>
    <rPh sb="2" eb="5">
      <t>モウシコミショ</t>
    </rPh>
    <rPh sb="6" eb="8">
      <t>ウンソウ</t>
    </rPh>
    <rPh sb="8" eb="10">
      <t>ヒキウケ</t>
    </rPh>
    <rPh sb="10" eb="11">
      <t>ショ</t>
    </rPh>
    <rPh sb="12" eb="14">
      <t>ジョウシャ</t>
    </rPh>
    <rPh sb="14" eb="15">
      <t>ケン</t>
    </rPh>
    <phoneticPr fontId="3"/>
  </si>
  <si>
    <t>申込日 :</t>
    <rPh sb="0" eb="3">
      <t>モウシコミビ</t>
    </rPh>
    <phoneticPr fontId="3"/>
  </si>
  <si>
    <t>申込者</t>
    <rPh sb="0" eb="2">
      <t>モウシコミ</t>
    </rPh>
    <rPh sb="2" eb="3">
      <t>シャ</t>
    </rPh>
    <phoneticPr fontId="3"/>
  </si>
  <si>
    <t>氏名</t>
    <rPh sb="0" eb="2">
      <t>シメイ</t>
    </rPh>
    <phoneticPr fontId="3"/>
  </si>
  <si>
    <t>電話 :</t>
    <rPh sb="0" eb="2">
      <t>デンワ</t>
    </rPh>
    <phoneticPr fontId="3"/>
  </si>
  <si>
    <t>・名称</t>
    <rPh sb="1" eb="3">
      <t>メイショウ</t>
    </rPh>
    <phoneticPr fontId="3"/>
  </si>
  <si>
    <t>（ご担当者名）</t>
    <rPh sb="2" eb="4">
      <t>タントウ</t>
    </rPh>
    <rPh sb="4" eb="5">
      <t>シャ</t>
    </rPh>
    <rPh sb="5" eb="6">
      <t>メイ</t>
    </rPh>
    <phoneticPr fontId="3"/>
  </si>
  <si>
    <t>FAX :</t>
    <phoneticPr fontId="3"/>
  </si>
  <si>
    <t>住所</t>
    <rPh sb="0" eb="2">
      <t>ジュウショ</t>
    </rPh>
    <phoneticPr fontId="3"/>
  </si>
  <si>
    <t>E-mail :</t>
    <phoneticPr fontId="3"/>
  </si>
  <si>
    <t xml:space="preserve">緊急連絡先 :  </t>
    <rPh sb="0" eb="2">
      <t>キンキュウ</t>
    </rPh>
    <rPh sb="2" eb="5">
      <t>レンラクサキ</t>
    </rPh>
    <phoneticPr fontId="3"/>
  </si>
  <si>
    <t>契約</t>
    <rPh sb="0" eb="2">
      <t>ケイヤク</t>
    </rPh>
    <phoneticPr fontId="3"/>
  </si>
  <si>
    <t>責任</t>
    <rPh sb="0" eb="2">
      <t>セキニン</t>
    </rPh>
    <phoneticPr fontId="3"/>
  </si>
  <si>
    <t>者</t>
    <rPh sb="0" eb="1">
      <t>モノ</t>
    </rPh>
    <phoneticPr fontId="3"/>
  </si>
  <si>
    <t>緊急連絡先 :</t>
    <rPh sb="0" eb="2">
      <t>キンキュウ</t>
    </rPh>
    <rPh sb="2" eb="5">
      <t>レンラクサキ</t>
    </rPh>
    <phoneticPr fontId="3"/>
  </si>
  <si>
    <t>日ノ丸ハイヤー株式会社</t>
    <rPh sb="0" eb="1">
      <t>ヒ</t>
    </rPh>
    <rPh sb="2" eb="3">
      <t>マル</t>
    </rPh>
    <rPh sb="7" eb="11">
      <t>カブシキガイシャ</t>
    </rPh>
    <phoneticPr fontId="3"/>
  </si>
  <si>
    <t>鳥取</t>
  </si>
  <si>
    <t>営業所</t>
    <rPh sb="0" eb="3">
      <t>エイギョウショ</t>
    </rPh>
    <phoneticPr fontId="3"/>
  </si>
  <si>
    <t>運送を</t>
    <rPh sb="0" eb="2">
      <t>ウンソウ</t>
    </rPh>
    <phoneticPr fontId="3"/>
  </si>
  <si>
    <t>引受け</t>
    <rPh sb="0" eb="2">
      <t>ヒキウ</t>
    </rPh>
    <phoneticPr fontId="3"/>
  </si>
  <si>
    <t>E-mail :</t>
    <phoneticPr fontId="3"/>
  </si>
  <si>
    <t>る者</t>
    <rPh sb="1" eb="2">
      <t>モノ</t>
    </rPh>
    <phoneticPr fontId="3"/>
  </si>
  <si>
    <t>事業</t>
    <rPh sb="0" eb="2">
      <t>ジギョウ</t>
    </rPh>
    <phoneticPr fontId="3"/>
  </si>
  <si>
    <t xml:space="preserve">  昭和  ・  平成</t>
    <rPh sb="2" eb="4">
      <t>ショウワ</t>
    </rPh>
    <rPh sb="9" eb="11">
      <t>ヘイセイ</t>
    </rPh>
    <phoneticPr fontId="3"/>
  </si>
  <si>
    <t>元年</t>
    <rPh sb="0" eb="1">
      <t>ガン</t>
    </rPh>
    <rPh sb="1" eb="2">
      <t>ネン</t>
    </rPh>
    <phoneticPr fontId="3"/>
  </si>
  <si>
    <t>４月</t>
    <rPh sb="1" eb="2">
      <t>ツキ</t>
    </rPh>
    <phoneticPr fontId="3"/>
  </si>
  <si>
    <t>２８日</t>
    <rPh sb="2" eb="3">
      <t>ヒ</t>
    </rPh>
    <phoneticPr fontId="3"/>
  </si>
  <si>
    <t>第</t>
    <rPh sb="0" eb="1">
      <t>ダイ</t>
    </rPh>
    <phoneticPr fontId="3"/>
  </si>
  <si>
    <t>３９３号</t>
    <rPh sb="3" eb="4">
      <t>ゴウ</t>
    </rPh>
    <phoneticPr fontId="3"/>
  </si>
  <si>
    <t>任意保険・共済</t>
    <rPh sb="0" eb="2">
      <t>ニンイ</t>
    </rPh>
    <rPh sb="2" eb="4">
      <t>ホケン</t>
    </rPh>
    <rPh sb="5" eb="7">
      <t>キョウサイ</t>
    </rPh>
    <phoneticPr fontId="3"/>
  </si>
  <si>
    <t>許可</t>
    <rPh sb="0" eb="2">
      <t>キョカ</t>
    </rPh>
    <phoneticPr fontId="3"/>
  </si>
  <si>
    <t xml:space="preserve">  営業区域</t>
    <rPh sb="2" eb="4">
      <t>エイギョウ</t>
    </rPh>
    <rPh sb="4" eb="6">
      <t>クイキ</t>
    </rPh>
    <phoneticPr fontId="3"/>
  </si>
  <si>
    <t>:　鳥取県全域、島根県松江市・安来市</t>
    <rPh sb="2" eb="5">
      <t>トットリケン</t>
    </rPh>
    <rPh sb="5" eb="7">
      <t>ゼンイキ</t>
    </rPh>
    <rPh sb="8" eb="11">
      <t>シマネケン</t>
    </rPh>
    <rPh sb="11" eb="14">
      <t>マツエシ</t>
    </rPh>
    <rPh sb="15" eb="16">
      <t>ヤス</t>
    </rPh>
    <rPh sb="16" eb="17">
      <t>ク</t>
    </rPh>
    <rPh sb="17" eb="18">
      <t>シ</t>
    </rPh>
    <phoneticPr fontId="3"/>
  </si>
  <si>
    <t xml:space="preserve">  対人</t>
    <rPh sb="2" eb="4">
      <t>タイジン</t>
    </rPh>
    <phoneticPr fontId="3"/>
  </si>
  <si>
    <t>申込乗車人員</t>
    <rPh sb="0" eb="2">
      <t>モウシコミ</t>
    </rPh>
    <rPh sb="2" eb="4">
      <t>ジョウシャ</t>
    </rPh>
    <rPh sb="4" eb="6">
      <t>ジンイン</t>
    </rPh>
    <phoneticPr fontId="3"/>
  </si>
  <si>
    <t>乗車定員別又は</t>
    <rPh sb="0" eb="2">
      <t>ジョウシャ</t>
    </rPh>
    <rPh sb="2" eb="4">
      <t>テイイン</t>
    </rPh>
    <rPh sb="4" eb="5">
      <t>ベツ</t>
    </rPh>
    <rPh sb="5" eb="6">
      <t>マタ</t>
    </rPh>
    <phoneticPr fontId="3"/>
  </si>
  <si>
    <t>大型車</t>
    <rPh sb="0" eb="2">
      <t>オオガタ</t>
    </rPh>
    <rPh sb="2" eb="3">
      <t>クルマ</t>
    </rPh>
    <phoneticPr fontId="3"/>
  </si>
  <si>
    <t>中型車</t>
    <rPh sb="0" eb="2">
      <t>チュウガタ</t>
    </rPh>
    <rPh sb="2" eb="3">
      <t>クルマ</t>
    </rPh>
    <phoneticPr fontId="3"/>
  </si>
  <si>
    <t>小型車</t>
    <rPh sb="0" eb="2">
      <t>コガタ</t>
    </rPh>
    <rPh sb="2" eb="3">
      <t>クルマ</t>
    </rPh>
    <phoneticPr fontId="3"/>
  </si>
  <si>
    <t>万円</t>
    <rPh sb="0" eb="2">
      <t>マンエン</t>
    </rPh>
    <phoneticPr fontId="3"/>
  </si>
  <si>
    <t>車種別の車両数</t>
    <rPh sb="0" eb="2">
      <t>シャシュ</t>
    </rPh>
    <rPh sb="2" eb="3">
      <t>ベツ</t>
    </rPh>
    <rPh sb="4" eb="6">
      <t>シャリョウ</t>
    </rPh>
    <rPh sb="6" eb="7">
      <t>スウ</t>
    </rPh>
    <phoneticPr fontId="3"/>
  </si>
  <si>
    <t>両</t>
    <rPh sb="0" eb="1">
      <t>リョウ</t>
    </rPh>
    <phoneticPr fontId="3"/>
  </si>
  <si>
    <t>―　両</t>
  </si>
  <si>
    <t>１　両</t>
  </si>
  <si>
    <t>無制限</t>
    <rPh sb="0" eb="3">
      <t>ムセイゲン</t>
    </rPh>
    <phoneticPr fontId="3"/>
  </si>
  <si>
    <t>配車日時</t>
    <rPh sb="0" eb="2">
      <t>ハイシャ</t>
    </rPh>
    <rPh sb="2" eb="4">
      <t>ニチジ</t>
    </rPh>
    <phoneticPr fontId="3"/>
  </si>
  <si>
    <t>配車場所</t>
    <rPh sb="0" eb="2">
      <t>ハイシャ</t>
    </rPh>
    <rPh sb="2" eb="4">
      <t>バショ</t>
    </rPh>
    <phoneticPr fontId="3"/>
  </si>
  <si>
    <t xml:space="preserve">  対物</t>
    <rPh sb="2" eb="4">
      <t>タイブツ</t>
    </rPh>
    <phoneticPr fontId="3"/>
  </si>
  <si>
    <t>200万円</t>
    <rPh sb="3" eb="5">
      <t>マンエン</t>
    </rPh>
    <phoneticPr fontId="3"/>
  </si>
  <si>
    <t xml:space="preserve">地図 : </t>
    <rPh sb="0" eb="2">
      <t>チズ</t>
    </rPh>
    <phoneticPr fontId="3"/>
  </si>
  <si>
    <t>有  ・  無</t>
    <rPh sb="0" eb="1">
      <t>ユウ</t>
    </rPh>
    <rPh sb="6" eb="7">
      <t>ム</t>
    </rPh>
    <phoneticPr fontId="3"/>
  </si>
  <si>
    <t>一括付保</t>
    <rPh sb="0" eb="2">
      <t>イッカツ</t>
    </rPh>
    <rPh sb="2" eb="4">
      <t>フホ</t>
    </rPh>
    <phoneticPr fontId="3"/>
  </si>
  <si>
    <t>1,000万円</t>
    <rPh sb="5" eb="7">
      <t>マンエン</t>
    </rPh>
    <phoneticPr fontId="3"/>
  </si>
  <si>
    <t>個別付保</t>
    <rPh sb="0" eb="2">
      <t>コベツ</t>
    </rPh>
    <phoneticPr fontId="3"/>
  </si>
  <si>
    <t>旅行の日程</t>
    <rPh sb="0" eb="2">
      <t>リョコウ</t>
    </rPh>
    <rPh sb="3" eb="5">
      <t>ニッテイ</t>
    </rPh>
    <phoneticPr fontId="3"/>
  </si>
  <si>
    <t>※ 別紙行程表による</t>
  </si>
  <si>
    <t>月日</t>
    <rPh sb="0" eb="2">
      <t>ガッピ</t>
    </rPh>
    <phoneticPr fontId="3"/>
  </si>
  <si>
    <t>発地</t>
    <rPh sb="0" eb="1">
      <t>ハツ</t>
    </rPh>
    <rPh sb="1" eb="2">
      <t>チ</t>
    </rPh>
    <phoneticPr fontId="3"/>
  </si>
  <si>
    <t>発車</t>
    <rPh sb="0" eb="2">
      <t>ハッシャ</t>
    </rPh>
    <phoneticPr fontId="3"/>
  </si>
  <si>
    <t>主な経由地</t>
    <rPh sb="0" eb="1">
      <t>オモ</t>
    </rPh>
    <rPh sb="2" eb="5">
      <t>ケイユチ</t>
    </rPh>
    <phoneticPr fontId="3"/>
  </si>
  <si>
    <t>到着</t>
    <rPh sb="0" eb="2">
      <t>トウチャク</t>
    </rPh>
    <phoneticPr fontId="3"/>
  </si>
  <si>
    <t>着地</t>
    <rPh sb="0" eb="2">
      <t>チャクチ</t>
    </rPh>
    <phoneticPr fontId="3"/>
  </si>
  <si>
    <t>待機</t>
    <rPh sb="0" eb="2">
      <t>タイキ</t>
    </rPh>
    <phoneticPr fontId="3"/>
  </si>
  <si>
    <t>乗務員の休憩</t>
    <rPh sb="0" eb="3">
      <t>ジョウムイン</t>
    </rPh>
    <rPh sb="4" eb="6">
      <t>キュウケイ</t>
    </rPh>
    <phoneticPr fontId="3"/>
  </si>
  <si>
    <t>時刻</t>
    <rPh sb="0" eb="2">
      <t>ジコク</t>
    </rPh>
    <phoneticPr fontId="3"/>
  </si>
  <si>
    <t>宿泊場所</t>
    <rPh sb="0" eb="2">
      <t>シュクハク</t>
    </rPh>
    <rPh sb="2" eb="4">
      <t>バショ</t>
    </rPh>
    <phoneticPr fontId="3"/>
  </si>
  <si>
    <t>時間</t>
    <rPh sb="0" eb="2">
      <t>ジカン</t>
    </rPh>
    <phoneticPr fontId="3"/>
  </si>
  <si>
    <t>地点</t>
    <rPh sb="0" eb="2">
      <t>チテン</t>
    </rPh>
    <phoneticPr fontId="3"/>
  </si>
  <si>
    <t>①</t>
    <phoneticPr fontId="3"/>
  </si>
  <si>
    <t>:</t>
    <phoneticPr fontId="3"/>
  </si>
  <si>
    <t>:</t>
    <phoneticPr fontId="3"/>
  </si>
  <si>
    <t>:</t>
    <phoneticPr fontId="3"/>
  </si>
  <si>
    <t>②</t>
    <phoneticPr fontId="3"/>
  </si>
  <si>
    <t>③</t>
    <phoneticPr fontId="3"/>
  </si>
  <si>
    <t>:</t>
    <phoneticPr fontId="3"/>
  </si>
  <si>
    <t>うち、旅客が乗車しない区間 :</t>
    <rPh sb="3" eb="5">
      <t>リョキャク</t>
    </rPh>
    <rPh sb="6" eb="8">
      <t>ジョウシャ</t>
    </rPh>
    <rPh sb="11" eb="13">
      <t>クカン</t>
    </rPh>
    <phoneticPr fontId="3"/>
  </si>
  <si>
    <t>交替運転者</t>
    <rPh sb="0" eb="1">
      <t>コウ</t>
    </rPh>
    <rPh sb="1" eb="2">
      <t>カ</t>
    </rPh>
    <rPh sb="2" eb="5">
      <t>ウンテンシャ</t>
    </rPh>
    <phoneticPr fontId="3"/>
  </si>
  <si>
    <t>有   ・   無</t>
    <rPh sb="0" eb="1">
      <t>ユウ</t>
    </rPh>
    <rPh sb="8" eb="9">
      <t>ム</t>
    </rPh>
    <phoneticPr fontId="3"/>
  </si>
  <si>
    <t>交替の地点 (                       )</t>
    <rPh sb="3" eb="5">
      <t>チテン</t>
    </rPh>
    <phoneticPr fontId="3"/>
  </si>
  <si>
    <t>【運行開始日時】</t>
    <rPh sb="1" eb="3">
      <t>ウンコウ</t>
    </rPh>
    <rPh sb="3" eb="5">
      <t>カイシ</t>
    </rPh>
    <rPh sb="5" eb="7">
      <t>ニチジ</t>
    </rPh>
    <phoneticPr fontId="3"/>
  </si>
  <si>
    <t>【運行終了日時】</t>
    <rPh sb="1" eb="3">
      <t>ウンコウ</t>
    </rPh>
    <rPh sb="3" eb="5">
      <t>シュウリョウ</t>
    </rPh>
    <rPh sb="5" eb="7">
      <t>ニチジ</t>
    </rPh>
    <phoneticPr fontId="3"/>
  </si>
  <si>
    <r>
      <rPr>
        <sz val="9"/>
        <color indexed="8"/>
        <rFont val="ＭＳ Ｐ明朝"/>
        <family val="1"/>
        <charset val="128"/>
      </rPr>
      <t>「無」の場合の理由 : 昼間短距離 ・その他</t>
    </r>
    <r>
      <rPr>
        <sz val="10"/>
        <color indexed="8"/>
        <rFont val="ＭＳ Ｐ明朝"/>
        <family val="1"/>
        <charset val="128"/>
      </rPr>
      <t xml:space="preserve"> </t>
    </r>
    <r>
      <rPr>
        <sz val="6"/>
        <color indexed="8"/>
        <rFont val="ＭＳ Ｐ明朝"/>
        <family val="1"/>
        <charset val="128"/>
      </rPr>
      <t>(1日乗務距離・拘束時間上限内)</t>
    </r>
    <rPh sb="1" eb="2">
      <t>ム</t>
    </rPh>
    <rPh sb="4" eb="6">
      <t>バアイ</t>
    </rPh>
    <rPh sb="7" eb="9">
      <t>リユウ</t>
    </rPh>
    <rPh sb="12" eb="14">
      <t>ヒルマ</t>
    </rPh>
    <rPh sb="14" eb="17">
      <t>タンキョリ</t>
    </rPh>
    <rPh sb="21" eb="22">
      <t>タ</t>
    </rPh>
    <rPh sb="25" eb="26">
      <t>ニチ</t>
    </rPh>
    <rPh sb="26" eb="28">
      <t>ジョウム</t>
    </rPh>
    <rPh sb="28" eb="30">
      <t>キョリ</t>
    </rPh>
    <rPh sb="31" eb="33">
      <t>コウソク</t>
    </rPh>
    <rPh sb="33" eb="35">
      <t>ジカン</t>
    </rPh>
    <rPh sb="35" eb="37">
      <t>ジョウゲン</t>
    </rPh>
    <rPh sb="37" eb="38">
      <t>ナイ</t>
    </rPh>
    <phoneticPr fontId="3"/>
  </si>
  <si>
    <t>車掌  (ガイド)</t>
    <rPh sb="0" eb="2">
      <t>シャショウ</t>
    </rPh>
    <phoneticPr fontId="3"/>
  </si>
  <si>
    <t>運賃及び料金の</t>
    <rPh sb="0" eb="2">
      <t>ウンチン</t>
    </rPh>
    <rPh sb="2" eb="3">
      <t>オヨ</t>
    </rPh>
    <rPh sb="4" eb="6">
      <t>リョウキン</t>
    </rPh>
    <phoneticPr fontId="3"/>
  </si>
  <si>
    <t>□銀行振込  ・  □現金  ・  □その他（         ）</t>
    <rPh sb="1" eb="3">
      <t>ギンコウ</t>
    </rPh>
    <rPh sb="3" eb="5">
      <t>フリコミ</t>
    </rPh>
    <rPh sb="11" eb="13">
      <t>ゲンキン</t>
    </rPh>
    <rPh sb="21" eb="22">
      <t>タ</t>
    </rPh>
    <phoneticPr fontId="3"/>
  </si>
  <si>
    <t>【走行距離】</t>
    <rPh sb="1" eb="3">
      <t>ソウコウ</t>
    </rPh>
    <rPh sb="3" eb="5">
      <t>キョリ</t>
    </rPh>
    <phoneticPr fontId="3"/>
  </si>
  <si>
    <t>【走行時間】</t>
    <rPh sb="1" eb="3">
      <t>ソウコウ</t>
    </rPh>
    <rPh sb="3" eb="5">
      <t>ジカン</t>
    </rPh>
    <phoneticPr fontId="3"/>
  </si>
  <si>
    <t>支払い方法</t>
    <rPh sb="0" eb="2">
      <t>シハラ</t>
    </rPh>
    <rPh sb="3" eb="5">
      <t>ホウホウ</t>
    </rPh>
    <phoneticPr fontId="3"/>
  </si>
  <si>
    <t>支払期日 : 平成        年        月        日</t>
    <rPh sb="0" eb="2">
      <t>シハラ</t>
    </rPh>
    <rPh sb="2" eb="4">
      <t>キジツ</t>
    </rPh>
    <rPh sb="7" eb="9">
      <t>ヘイセイ</t>
    </rPh>
    <rPh sb="17" eb="18">
      <t>ネン</t>
    </rPh>
    <rPh sb="26" eb="27">
      <t>ツキ</t>
    </rPh>
    <rPh sb="35" eb="36">
      <t>ヒ</t>
    </rPh>
    <phoneticPr fontId="3"/>
  </si>
  <si>
    <t>総</t>
    <rPh sb="0" eb="1">
      <t>ソウ</t>
    </rPh>
    <phoneticPr fontId="3"/>
  </si>
  <si>
    <t>時間     分</t>
    <rPh sb="0" eb="2">
      <t>ジカン</t>
    </rPh>
    <rPh sb="7" eb="8">
      <t>フン</t>
    </rPh>
    <phoneticPr fontId="3"/>
  </si>
  <si>
    <t>適用を受けようと</t>
    <rPh sb="0" eb="2">
      <t>テキヨウ</t>
    </rPh>
    <rPh sb="3" eb="4">
      <t>ウ</t>
    </rPh>
    <phoneticPr fontId="3"/>
  </si>
  <si>
    <t>□学校団体割引  ・  □障害者節団体割引</t>
    <rPh sb="1" eb="3">
      <t>ガッコウ</t>
    </rPh>
    <rPh sb="3" eb="5">
      <t>ダンタイ</t>
    </rPh>
    <rPh sb="5" eb="7">
      <t>ワリビキ</t>
    </rPh>
    <rPh sb="13" eb="16">
      <t>ショウガイシャ</t>
    </rPh>
    <rPh sb="16" eb="17">
      <t>セツ</t>
    </rPh>
    <rPh sb="17" eb="19">
      <t>ダンタイ</t>
    </rPh>
    <rPh sb="19" eb="21">
      <t>ワリビキ</t>
    </rPh>
    <phoneticPr fontId="3"/>
  </si>
  <si>
    <t>実車</t>
    <rPh sb="0" eb="2">
      <t>ジッシャ</t>
    </rPh>
    <phoneticPr fontId="3"/>
  </si>
  <si>
    <t>する割引</t>
    <rPh sb="2" eb="4">
      <t>ワリビキ</t>
    </rPh>
    <phoneticPr fontId="3"/>
  </si>
  <si>
    <t>□その他 (                                   割引)</t>
    <rPh sb="3" eb="4">
      <t>タ</t>
    </rPh>
    <rPh sb="41" eb="43">
      <t>ワリビキ</t>
    </rPh>
    <phoneticPr fontId="3"/>
  </si>
  <si>
    <t>※標準運送約款第5条2項に規定する所定の証明書を添付</t>
    <rPh sb="1" eb="3">
      <t>ヒョウジュン</t>
    </rPh>
    <rPh sb="3" eb="5">
      <t>ウンソウ</t>
    </rPh>
    <rPh sb="5" eb="7">
      <t>ヤッカン</t>
    </rPh>
    <rPh sb="7" eb="8">
      <t>ダイ</t>
    </rPh>
    <rPh sb="9" eb="10">
      <t>ジョウ</t>
    </rPh>
    <rPh sb="11" eb="12">
      <t>コウ</t>
    </rPh>
    <rPh sb="13" eb="15">
      <t>キテイ</t>
    </rPh>
    <rPh sb="17" eb="19">
      <t>ショテイ</t>
    </rPh>
    <rPh sb="20" eb="23">
      <t>ショウメイショ</t>
    </rPh>
    <rPh sb="24" eb="26">
      <t>テンプ</t>
    </rPh>
    <phoneticPr fontId="3"/>
  </si>
  <si>
    <t>特約事項</t>
    <rPh sb="0" eb="2">
      <t>トクヤク</t>
    </rPh>
    <rPh sb="2" eb="4">
      <t>ジコウ</t>
    </rPh>
    <phoneticPr fontId="3"/>
  </si>
  <si>
    <r>
      <t xml:space="preserve"> 料金</t>
    </r>
    <r>
      <rPr>
        <sz val="8"/>
        <color indexed="8"/>
        <rFont val="ＭＳ Ｐ明朝"/>
        <family val="1"/>
        <charset val="128"/>
      </rPr>
      <t>￥　　　　　 　</t>
    </r>
    <r>
      <rPr>
        <sz val="7"/>
        <color indexed="8"/>
        <rFont val="ＭＳ Ｐ明朝"/>
        <family val="1"/>
        <charset val="128"/>
      </rPr>
      <t>税別＋税</t>
    </r>
    <r>
      <rPr>
        <sz val="8"/>
        <color indexed="8"/>
        <rFont val="ＭＳ Ｐ明朝"/>
        <family val="1"/>
        <charset val="128"/>
      </rPr>
      <t>　　　　　＝￥　　　　　　　　</t>
    </r>
    <r>
      <rPr>
        <sz val="7"/>
        <color indexed="8"/>
        <rFont val="ＭＳ Ｐ明朝"/>
        <family val="1"/>
        <charset val="128"/>
      </rPr>
      <t>税込</t>
    </r>
    <rPh sb="1" eb="3">
      <t>リョウキン</t>
    </rPh>
    <phoneticPr fontId="3"/>
  </si>
  <si>
    <t xml:space="preserve">   合計請求金額</t>
    <rPh sb="3" eb="5">
      <t>ゴウケイ</t>
    </rPh>
    <rPh sb="5" eb="7">
      <t>セイキュウ</t>
    </rPh>
    <rPh sb="7" eb="9">
      <t>キンガク</t>
    </rPh>
    <phoneticPr fontId="3"/>
  </si>
  <si>
    <t>税込</t>
    <rPh sb="0" eb="2">
      <t>ゼイコ</t>
    </rPh>
    <phoneticPr fontId="3"/>
  </si>
  <si>
    <t xml:space="preserve">          手</t>
    <rPh sb="10" eb="11">
      <t>テ</t>
    </rPh>
    <phoneticPr fontId="3"/>
  </si>
  <si>
    <t xml:space="preserve">          数</t>
    <rPh sb="10" eb="11">
      <t>カズ</t>
    </rPh>
    <phoneticPr fontId="3"/>
  </si>
  <si>
    <r>
      <t xml:space="preserve">手数料金額（税込）  </t>
    </r>
    <r>
      <rPr>
        <sz val="12"/>
        <color indexed="8"/>
        <rFont val="ＭＳ Ｐ明朝"/>
        <family val="1"/>
        <charset val="128"/>
      </rPr>
      <t xml:space="preserve"> \</t>
    </r>
    <rPh sb="0" eb="5">
      <t>テスウリョウキンガク</t>
    </rPh>
    <rPh sb="6" eb="8">
      <t>ゼイコ</t>
    </rPh>
    <phoneticPr fontId="3"/>
  </si>
  <si>
    <t xml:space="preserve">          料</t>
    <rPh sb="10" eb="11">
      <t>リョウ</t>
    </rPh>
    <phoneticPr fontId="3"/>
  </si>
  <si>
    <t>月払 ・ 年払            ☐有　　☐無</t>
    <rPh sb="0" eb="2">
      <t>ツキバラ</t>
    </rPh>
    <rPh sb="5" eb="7">
      <t>ネンバラ</t>
    </rPh>
    <rPh sb="20" eb="21">
      <t>アリ</t>
    </rPh>
    <rPh sb="24" eb="25">
      <t>ナシ</t>
    </rPh>
    <phoneticPr fontId="3"/>
  </si>
  <si>
    <t xml:space="preserve">          等</t>
    <rPh sb="10" eb="11">
      <t>トウ</t>
    </rPh>
    <phoneticPr fontId="3"/>
  </si>
  <si>
    <t>その他経費等　　　　 ☐有　　☐無</t>
    <rPh sb="2" eb="3">
      <t>タ</t>
    </rPh>
    <rPh sb="3" eb="5">
      <t>ケイヒ</t>
    </rPh>
    <rPh sb="5" eb="6">
      <t>トウ</t>
    </rPh>
    <rPh sb="12" eb="13">
      <t>アリ</t>
    </rPh>
    <rPh sb="16" eb="17">
      <t>ナシ</t>
    </rPh>
    <phoneticPr fontId="3"/>
  </si>
  <si>
    <t>＊運賃・料金は、需要の季節変動に応じて、上限額・下限額の幅の中で決定されるものです。このうち、下限額は運送に必要</t>
    <rPh sb="1" eb="3">
      <t>ウンチン</t>
    </rPh>
    <rPh sb="4" eb="6">
      <t>リョウキン</t>
    </rPh>
    <rPh sb="8" eb="10">
      <t>ジュヨウ</t>
    </rPh>
    <rPh sb="11" eb="13">
      <t>キセツ</t>
    </rPh>
    <rPh sb="13" eb="15">
      <t>ヘンドウ</t>
    </rPh>
    <rPh sb="16" eb="17">
      <t>オウ</t>
    </rPh>
    <rPh sb="20" eb="23">
      <t>ジョウゲンガク</t>
    </rPh>
    <rPh sb="24" eb="26">
      <t>カゲン</t>
    </rPh>
    <rPh sb="26" eb="27">
      <t>ガク</t>
    </rPh>
    <rPh sb="28" eb="29">
      <t>ハバ</t>
    </rPh>
    <rPh sb="30" eb="31">
      <t>ナカ</t>
    </rPh>
    <rPh sb="32" eb="34">
      <t>ケッテイ</t>
    </rPh>
    <rPh sb="47" eb="49">
      <t>カゲン</t>
    </rPh>
    <rPh sb="49" eb="50">
      <t>ガク</t>
    </rPh>
    <rPh sb="51" eb="53">
      <t>ウンソウ</t>
    </rPh>
    <rPh sb="54" eb="56">
      <t>ヒツヨウ</t>
    </rPh>
    <phoneticPr fontId="3"/>
  </si>
  <si>
    <t>な費用から求められる基準額から１０％（本来賄われるべき一般管理費と営業外費用相当）を割り引いた額であり、年間を通じ</t>
    <rPh sb="1" eb="3">
      <t>ヒヨウ</t>
    </rPh>
    <rPh sb="5" eb="6">
      <t>モト</t>
    </rPh>
    <rPh sb="10" eb="12">
      <t>キジュン</t>
    </rPh>
    <rPh sb="12" eb="13">
      <t>ガク</t>
    </rPh>
    <rPh sb="19" eb="21">
      <t>ホンライ</t>
    </rPh>
    <rPh sb="21" eb="22">
      <t>マカナ</t>
    </rPh>
    <rPh sb="27" eb="29">
      <t>イッパン</t>
    </rPh>
    <rPh sb="29" eb="32">
      <t>カンリヒ</t>
    </rPh>
    <rPh sb="33" eb="35">
      <t>エイギョウ</t>
    </rPh>
    <rPh sb="35" eb="36">
      <t>ガイ</t>
    </rPh>
    <rPh sb="36" eb="38">
      <t>ヒヨウ</t>
    </rPh>
    <rPh sb="38" eb="40">
      <t>ソウトウ</t>
    </rPh>
    <rPh sb="42" eb="43">
      <t>ワ</t>
    </rPh>
    <rPh sb="44" eb="45">
      <t>ヒ</t>
    </rPh>
    <rPh sb="47" eb="48">
      <t>ガク</t>
    </rPh>
    <rPh sb="52" eb="54">
      <t>ネンカン</t>
    </rPh>
    <rPh sb="55" eb="56">
      <t>ツウ</t>
    </rPh>
    <phoneticPr fontId="3"/>
  </si>
  <si>
    <t>適用されるべきではありません。</t>
    <rPh sb="0" eb="2">
      <t>テキヨウ</t>
    </rPh>
    <phoneticPr fontId="3"/>
  </si>
  <si>
    <t>上記のとおり運送を引受けます。</t>
    <rPh sb="0" eb="2">
      <t>ジョウキ</t>
    </rPh>
    <rPh sb="6" eb="8">
      <t>ウンソウ</t>
    </rPh>
    <rPh sb="9" eb="11">
      <t>ヒキウ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</si>
  <si>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</si>
  <si>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</si>
  <si>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</si>
  <si>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㎞</t>
    <phoneticPr fontId="3"/>
  </si>
  <si>
    <t>旅客団体の名称 :　　　　　　　　　様</t>
    <rPh sb="18" eb="19">
      <t>サマ</t>
    </rPh>
    <phoneticPr fontId="3"/>
  </si>
  <si>
    <t>名様予定</t>
    <rPh sb="0" eb="1">
      <t>メイ</t>
    </rPh>
    <rPh sb="1" eb="2">
      <t>サマ</t>
    </rPh>
    <rPh sb="2" eb="4">
      <t>ヨテイ</t>
    </rPh>
    <phoneticPr fontId="3"/>
  </si>
  <si>
    <t>月　　　日　（　　）</t>
    <rPh sb="0" eb="1">
      <t>ガツ</t>
    </rPh>
    <rPh sb="4" eb="5">
      <t>ニチ</t>
    </rPh>
    <phoneticPr fontId="2"/>
  </si>
  <si>
    <t>：</t>
    <phoneticPr fontId="2"/>
  </si>
  <si>
    <t>約　　㎞</t>
    <rPh sb="0" eb="1">
      <t>ヤク</t>
    </rPh>
    <phoneticPr fontId="3"/>
  </si>
  <si>
    <r>
      <t xml:space="preserve"> 運賃</t>
    </r>
    <r>
      <rPr>
        <sz val="8"/>
        <color indexed="8"/>
        <rFont val="ＭＳ Ｐ明朝"/>
        <family val="1"/>
        <charset val="128"/>
      </rPr>
      <t>￥</t>
    </r>
    <r>
      <rPr>
        <sz val="10"/>
        <color indexed="8"/>
        <rFont val="ＭＳ Ｐ明朝"/>
        <family val="1"/>
        <charset val="128"/>
      </rPr>
      <t/>
    </r>
    <rPh sb="1" eb="3">
      <t>ウンチン</t>
    </rPh>
    <phoneticPr fontId="3"/>
  </si>
  <si>
    <r>
      <rPr>
        <sz val="7"/>
        <color indexed="8"/>
        <rFont val="ＭＳ Ｐ明朝"/>
        <family val="1"/>
        <charset val="128"/>
      </rPr>
      <t>下限額</t>
    </r>
    <r>
      <rPr>
        <sz val="8"/>
        <color indexed="8"/>
        <rFont val="ＭＳ Ｐ明朝"/>
        <family val="1"/>
        <charset val="128"/>
      </rPr>
      <t>：￥</t>
    </r>
    <rPh sb="0" eb="2">
      <t>カゲン</t>
    </rPh>
    <rPh sb="2" eb="3">
      <t>ガク</t>
    </rPh>
    <phoneticPr fontId="3"/>
  </si>
  <si>
    <t xml:space="preserve"> [料金の種類：　　　　　　　　　　　　　　　　　　　　　]</t>
    <rPh sb="2" eb="4">
      <t>リョウキン</t>
    </rPh>
    <rPh sb="5" eb="7">
      <t>シュルイ</t>
    </rPh>
    <phoneticPr fontId="3"/>
  </si>
  <si>
    <t>消費税　￥</t>
    <rPh sb="0" eb="3">
      <t>ショウヒゼイ</t>
    </rPh>
    <phoneticPr fontId="3"/>
  </si>
  <si>
    <r>
      <t xml:space="preserve"> 実費</t>
    </r>
    <r>
      <rPr>
        <sz val="8"/>
        <color indexed="8"/>
        <rFont val="ＭＳ Ｐ明朝"/>
        <family val="1"/>
        <charset val="128"/>
      </rPr>
      <t xml:space="preserve">￥　      </t>
    </r>
    <r>
      <rPr>
        <sz val="10"/>
        <color indexed="8"/>
        <rFont val="ＭＳ Ｐ明朝"/>
        <family val="1"/>
        <charset val="128"/>
      </rPr>
      <t>　　　</t>
    </r>
    <r>
      <rPr>
        <sz val="8"/>
        <color indexed="8"/>
        <rFont val="ＭＳ Ｐ明朝"/>
        <family val="1"/>
        <charset val="128"/>
      </rPr>
      <t>税込</t>
    </r>
    <rPh sb="1" eb="3">
      <t>ジッピ</t>
    </rPh>
    <rPh sb="14" eb="16">
      <t>ゼイコ</t>
    </rPh>
    <phoneticPr fontId="3"/>
  </si>
  <si>
    <t>※お申込者は太枠内をご記入願います。</t>
    <rPh sb="2" eb="5">
      <t>モウシコミシャ</t>
    </rPh>
    <rPh sb="6" eb="9">
      <t>フトワクナイ</t>
    </rPh>
    <rPh sb="11" eb="14">
      <t>キニュウネガ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</si>
</sst>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m/d;@"/>
  </numFmts>
  <fonts count="20" x14ac:knownFonts="1">
    <font>
      <sz val="11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6" fontId="12" fillId="0" borderId="0" applyFont="0" applyFill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vertical="center" shrinkToFit="1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>
      <alignment vertical="center"/>
    </xf>
    <xf numFmtId="0" fontId="12" fillId="0" borderId="9" xfId="2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>
      <alignment vertical="center"/>
    </xf>
    <xf numFmtId="0" fontId="6" fillId="0" borderId="32" xfId="0" applyFont="1" applyBorder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>
      <alignment vertical="center"/>
    </xf>
    <xf numFmtId="0" fontId="5" fillId="0" borderId="23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27" xfId="0" applyFont="1" applyBorder="1" applyAlignment="1">
      <alignment horizontal="left" vertical="center"/>
    </xf>
    <xf numFmtId="0" fontId="6" fillId="0" borderId="27" xfId="0" applyFont="1" applyBorder="1" applyAlignment="1">
      <alignment horizontal="right" vertical="center"/>
    </xf>
    <xf numFmtId="0" fontId="6" fillId="0" borderId="7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6" fillId="0" borderId="40" xfId="0" applyFont="1" applyBorder="1" applyAlignment="1">
      <alignment horizontal="right" vertical="center"/>
    </xf>
    <xf numFmtId="0" fontId="6" fillId="0" borderId="41" xfId="0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6" fillId="0" borderId="46" xfId="0" applyFont="1" applyBorder="1">
      <alignment vertical="center"/>
    </xf>
    <xf numFmtId="0" fontId="15" fillId="0" borderId="23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8" fillId="0" borderId="17" xfId="0" applyFont="1" applyBorder="1">
      <alignment vertic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1" xfId="0" applyFont="1" applyBorder="1" applyAlignment="1">
      <alignment horizontal="center" vertical="top"/>
    </xf>
    <xf numFmtId="0" fontId="6" fillId="0" borderId="52" xfId="0" applyFont="1" applyBorder="1" applyAlignment="1">
      <alignment horizontal="center" vertical="top"/>
    </xf>
    <xf numFmtId="0" fontId="6" fillId="0" borderId="3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1" xfId="0" applyFont="1" applyBorder="1">
      <alignment vertical="center"/>
    </xf>
    <xf numFmtId="0" fontId="6" fillId="0" borderId="35" xfId="0" applyFont="1" applyBorder="1">
      <alignment vertical="center"/>
    </xf>
    <xf numFmtId="0" fontId="6" fillId="0" borderId="54" xfId="0" applyFont="1" applyBorder="1" applyAlignment="1">
      <alignment horizontal="center" vertical="center"/>
    </xf>
    <xf numFmtId="0" fontId="6" fillId="0" borderId="45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44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6" fillId="0" borderId="27" xfId="0" applyFont="1" applyBorder="1">
      <alignment vertical="center"/>
    </xf>
    <xf numFmtId="0" fontId="6" fillId="0" borderId="57" xfId="0" applyFont="1" applyBorder="1">
      <alignment vertical="center"/>
    </xf>
    <xf numFmtId="0" fontId="6" fillId="0" borderId="56" xfId="0" applyFont="1" applyBorder="1">
      <alignment vertical="center"/>
    </xf>
    <xf numFmtId="6" fontId="8" fillId="0" borderId="23" xfId="3" applyFont="1" applyBorder="1">
      <alignment vertical="center"/>
    </xf>
    <xf numFmtId="0" fontId="5" fillId="0" borderId="56" xfId="0" applyFont="1" applyBorder="1" applyAlignment="1">
      <alignment horizontal="left"/>
    </xf>
    <xf numFmtId="6" fontId="8" fillId="0" borderId="0" xfId="3" applyFont="1" applyBorder="1">
      <alignment vertical="center"/>
    </xf>
    <xf numFmtId="38" fontId="6" fillId="0" borderId="22" xfId="1" applyFont="1" applyBorder="1" applyAlignment="1">
      <alignment horizontal="left" vertical="center"/>
    </xf>
    <xf numFmtId="0" fontId="6" fillId="0" borderId="29" xfId="0" applyFont="1" applyBorder="1">
      <alignment vertical="center"/>
    </xf>
    <xf numFmtId="0" fontId="6" fillId="0" borderId="39" xfId="0" applyFont="1" applyBorder="1">
      <alignment vertical="center"/>
    </xf>
    <xf numFmtId="0" fontId="6" fillId="0" borderId="0" xfId="0" applyFont="1" applyAlignment="1">
      <alignment horizontal="center" vertical="center"/>
    </xf>
    <xf numFmtId="176" fontId="6" fillId="0" borderId="41" xfId="0" applyNumberFormat="1" applyFont="1" applyBorder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56" xfId="0" applyFont="1" applyBorder="1">
      <alignment vertical="center"/>
    </xf>
    <xf numFmtId="0" fontId="6" fillId="0" borderId="0" xfId="0" applyFont="1">
      <alignment vertical="center"/>
    </xf>
    <xf numFmtId="0" fontId="6" fillId="0" borderId="17" xfId="0" applyFont="1" applyBorder="1">
      <alignment vertical="center"/>
    </xf>
    <xf numFmtId="0" fontId="15" fillId="0" borderId="56" xfId="0" applyFont="1" applyBorder="1">
      <alignment vertical="center"/>
    </xf>
    <xf numFmtId="0" fontId="15" fillId="0" borderId="0" xfId="0" applyFont="1">
      <alignment vertical="center"/>
    </xf>
    <xf numFmtId="0" fontId="15" fillId="0" borderId="17" xfId="0" applyFont="1" applyBorder="1">
      <alignment vertical="center"/>
    </xf>
    <xf numFmtId="0" fontId="6" fillId="0" borderId="5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20" fontId="6" fillId="0" borderId="8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0" fillId="0" borderId="23" xfId="0" applyBorder="1">
      <alignment vertical="center"/>
    </xf>
    <xf numFmtId="0" fontId="0" fillId="0" borderId="22" xfId="0" applyBorder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49" fontId="8" fillId="0" borderId="31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6" fillId="0" borderId="4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1" xfId="0" applyFont="1" applyBorder="1">
      <alignment vertical="center"/>
    </xf>
    <xf numFmtId="0" fontId="0" fillId="0" borderId="31" xfId="0" applyBorder="1">
      <alignment vertical="center"/>
    </xf>
    <xf numFmtId="0" fontId="0" fillId="0" borderId="29" xfId="0" applyBorder="1">
      <alignment vertical="center"/>
    </xf>
    <xf numFmtId="6" fontId="6" fillId="0" borderId="37" xfId="3" applyFont="1" applyBorder="1" applyAlignment="1">
      <alignment horizontal="center" vertical="center"/>
    </xf>
    <xf numFmtId="6" fontId="6" fillId="0" borderId="5" xfId="3" applyFont="1" applyBorder="1" applyAlignment="1">
      <alignment horizontal="center" vertical="center"/>
    </xf>
    <xf numFmtId="6" fontId="6" fillId="0" borderId="39" xfId="3" applyFont="1" applyBorder="1" applyAlignment="1">
      <alignment horizontal="center" vertical="center"/>
    </xf>
    <xf numFmtId="6" fontId="6" fillId="0" borderId="22" xfId="3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3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13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8" fillId="0" borderId="5" xfId="0" applyFont="1" applyBorder="1">
      <alignment vertical="center"/>
    </xf>
    <xf numFmtId="0" fontId="9" fillId="0" borderId="15" xfId="0" applyFont="1" applyBorder="1">
      <alignment vertical="center"/>
    </xf>
    <xf numFmtId="0" fontId="8" fillId="0" borderId="2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4" xfId="0" applyFont="1" applyBorder="1">
      <alignment vertical="center"/>
    </xf>
    <xf numFmtId="0" fontId="8" fillId="0" borderId="9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35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9" xfId="0" applyFont="1" applyBorder="1">
      <alignment vertical="center"/>
    </xf>
    <xf numFmtId="0" fontId="0" fillId="0" borderId="9" xfId="0" applyBorder="1">
      <alignment vertical="center"/>
    </xf>
    <xf numFmtId="0" fontId="0" fillId="0" borderId="35" xfId="0" applyBorder="1">
      <alignment vertical="center"/>
    </xf>
    <xf numFmtId="0" fontId="10" fillId="0" borderId="8" xfId="0" applyFont="1" applyBorder="1">
      <alignment vertical="center"/>
    </xf>
    <xf numFmtId="0" fontId="12" fillId="0" borderId="23" xfId="0" applyFont="1" applyBorder="1">
      <alignment vertical="center"/>
    </xf>
    <xf numFmtId="0" fontId="12" fillId="0" borderId="22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6" fillId="0" borderId="7" xfId="0" applyFont="1" applyBorder="1">
      <alignment vertical="center"/>
    </xf>
    <xf numFmtId="0" fontId="0" fillId="0" borderId="5" xfId="0" applyBorder="1">
      <alignment vertical="center"/>
    </xf>
    <xf numFmtId="0" fontId="9" fillId="0" borderId="10" xfId="0" applyFont="1" applyBorder="1">
      <alignment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>
      <alignment vertical="center"/>
    </xf>
    <xf numFmtId="0" fontId="12" fillId="0" borderId="19" xfId="0" applyFont="1" applyBorder="1">
      <alignment vertical="center"/>
    </xf>
    <xf numFmtId="0" fontId="12" fillId="0" borderId="20" xfId="0" applyFont="1" applyBorder="1">
      <alignment vertical="center"/>
    </xf>
    <xf numFmtId="0" fontId="12" fillId="0" borderId="30" xfId="0" applyFont="1" applyBorder="1">
      <alignment vertical="center"/>
    </xf>
    <xf numFmtId="0" fontId="12" fillId="0" borderId="31" xfId="0" applyFont="1" applyBorder="1">
      <alignment vertical="center"/>
    </xf>
    <xf numFmtId="0" fontId="12" fillId="0" borderId="29" xfId="0" applyFont="1" applyBorder="1">
      <alignment vertical="center"/>
    </xf>
  </cellXfs>
  <cellStyles count="4">
    <cellStyle name="ハイパーリンク" xfId="2" builtinId="8"/>
    <cellStyle name="桁区切り" xfId="1" builtinId="6"/>
    <cellStyle name="通貨 2" xfId="3" xr:uid="{00000000-0005-0000-0000-000002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502919</xdr:colOff>
      <xdr:row>13</xdr:row>
      <xdr:rowOff>205741</xdr:rowOff>
    </xdr:from>
    <xdr:to>
      <xdr:col>3</xdr:col>
      <xdr:colOff>327660</xdr:colOff>
      <xdr:row>15</xdr:row>
      <xdr:rowOff>1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341119" y="3131821"/>
          <a:ext cx="434341" cy="22098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85725</xdr:colOff>
      <xdr:row>16</xdr:row>
      <xdr:rowOff>175260</xdr:rowOff>
    </xdr:from>
    <xdr:to>
      <xdr:col>11</xdr:col>
      <xdr:colOff>1905</xdr:colOff>
      <xdr:row>18</xdr:row>
      <xdr:rowOff>45720</xdr:rowOff>
    </xdr:to>
    <xdr:sp macro="" textlink="">
      <xdr:nvSpPr>
        <xdr:cNvPr id="3" name="Oval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846445" y="3741420"/>
          <a:ext cx="525780" cy="29718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123825</xdr:colOff>
      <xdr:row>19</xdr:row>
      <xdr:rowOff>200025</xdr:rowOff>
    </xdr:from>
    <xdr:to>
      <xdr:col>11</xdr:col>
      <xdr:colOff>1905</xdr:colOff>
      <xdr:row>21</xdr:row>
      <xdr:rowOff>114300</xdr:rowOff>
    </xdr:to>
    <xdr:sp macro="" textlink="">
      <xdr:nvSpPr>
        <xdr:cNvPr id="4" name="Oval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5274945" y="4406265"/>
          <a:ext cx="1097280" cy="34099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142875</xdr:colOff>
      <xdr:row>11</xdr:row>
      <xdr:rowOff>85725</xdr:rowOff>
    </xdr:from>
    <xdr:to>
      <xdr:col>15</xdr:col>
      <xdr:colOff>333375</xdr:colOff>
      <xdr:row>12</xdr:row>
      <xdr:rowOff>76200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991725" y="2552700"/>
          <a:ext cx="190500" cy="200025"/>
        </a:xfrm>
        <a:prstGeom prst="ellips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304799</xdr:colOff>
      <xdr:row>41</xdr:row>
      <xdr:rowOff>19051</xdr:rowOff>
    </xdr:from>
    <xdr:to>
      <xdr:col>7</xdr:col>
      <xdr:colOff>600074</xdr:colOff>
      <xdr:row>45</xdr:row>
      <xdr:rowOff>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4667249" y="8772526"/>
          <a:ext cx="295275" cy="742949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304799</xdr:colOff>
      <xdr:row>41</xdr:row>
      <xdr:rowOff>19051</xdr:rowOff>
    </xdr:from>
    <xdr:to>
      <xdr:col>7</xdr:col>
      <xdr:colOff>600074</xdr:colOff>
      <xdr:row>45</xdr:row>
      <xdr:rowOff>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4667249" y="8772526"/>
          <a:ext cx="295275" cy="742949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304799</xdr:colOff>
      <xdr:row>41</xdr:row>
      <xdr:rowOff>19051</xdr:rowOff>
    </xdr:from>
    <xdr:to>
      <xdr:col>7</xdr:col>
      <xdr:colOff>600074</xdr:colOff>
      <xdr:row>45</xdr:row>
      <xdr:rowOff>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667249" y="8772526"/>
          <a:ext cx="295275" cy="742949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304799</xdr:colOff>
      <xdr:row>41</xdr:row>
      <xdr:rowOff>19051</xdr:rowOff>
    </xdr:from>
    <xdr:to>
      <xdr:col>7</xdr:col>
      <xdr:colOff>600074</xdr:colOff>
      <xdr:row>45</xdr:row>
      <xdr:rowOff>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667249" y="8772526"/>
          <a:ext cx="295275" cy="742949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304799</xdr:colOff>
      <xdr:row>41</xdr:row>
      <xdr:rowOff>19051</xdr:rowOff>
    </xdr:from>
    <xdr:to>
      <xdr:col>7</xdr:col>
      <xdr:colOff>600074</xdr:colOff>
      <xdr:row>45</xdr:row>
      <xdr:rowOff>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667249" y="8772526"/>
          <a:ext cx="295275" cy="742949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304799</xdr:colOff>
      <xdr:row>41</xdr:row>
      <xdr:rowOff>19051</xdr:rowOff>
    </xdr:from>
    <xdr:to>
      <xdr:col>7</xdr:col>
      <xdr:colOff>600074</xdr:colOff>
      <xdr:row>45</xdr:row>
      <xdr:rowOff>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667249" y="8772526"/>
          <a:ext cx="295275" cy="742949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304799</xdr:colOff>
      <xdr:row>41</xdr:row>
      <xdr:rowOff>19051</xdr:rowOff>
    </xdr:from>
    <xdr:to>
      <xdr:col>7</xdr:col>
      <xdr:colOff>600074</xdr:colOff>
      <xdr:row>45</xdr:row>
      <xdr:rowOff>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4667249" y="8772526"/>
          <a:ext cx="295275" cy="742949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304799</xdr:colOff>
      <xdr:row>41</xdr:row>
      <xdr:rowOff>19051</xdr:rowOff>
    </xdr:from>
    <xdr:to>
      <xdr:col>7</xdr:col>
      <xdr:colOff>600074</xdr:colOff>
      <xdr:row>45</xdr:row>
      <xdr:rowOff>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4667249" y="8772526"/>
          <a:ext cx="295275" cy="742949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304799</xdr:colOff>
      <xdr:row>41</xdr:row>
      <xdr:rowOff>19051</xdr:rowOff>
    </xdr:from>
    <xdr:to>
      <xdr:col>7</xdr:col>
      <xdr:colOff>600074</xdr:colOff>
      <xdr:row>45</xdr:row>
      <xdr:rowOff>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667249" y="8772526"/>
          <a:ext cx="295275" cy="742949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304799</xdr:colOff>
      <xdr:row>41</xdr:row>
      <xdr:rowOff>19051</xdr:rowOff>
    </xdr:from>
    <xdr:to>
      <xdr:col>7</xdr:col>
      <xdr:colOff>600074</xdr:colOff>
      <xdr:row>45</xdr:row>
      <xdr:rowOff>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4667249" y="8772526"/>
          <a:ext cx="295275" cy="742949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304799</xdr:colOff>
      <xdr:row>41</xdr:row>
      <xdr:rowOff>19051</xdr:rowOff>
    </xdr:from>
    <xdr:to>
      <xdr:col>7</xdr:col>
      <xdr:colOff>600074</xdr:colOff>
      <xdr:row>45</xdr:row>
      <xdr:rowOff>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4667249" y="8772526"/>
          <a:ext cx="295275" cy="742949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304799</xdr:colOff>
      <xdr:row>41</xdr:row>
      <xdr:rowOff>19051</xdr:rowOff>
    </xdr:from>
    <xdr:to>
      <xdr:col>7</xdr:col>
      <xdr:colOff>600074</xdr:colOff>
      <xdr:row>45</xdr:row>
      <xdr:rowOff>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4667249" y="8772526"/>
          <a:ext cx="295275" cy="742949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304799</xdr:colOff>
      <xdr:row>41</xdr:row>
      <xdr:rowOff>19051</xdr:rowOff>
    </xdr:from>
    <xdr:to>
      <xdr:col>7</xdr:col>
      <xdr:colOff>600074</xdr:colOff>
      <xdr:row>45</xdr:row>
      <xdr:rowOff>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4667249" y="8772526"/>
          <a:ext cx="295275" cy="742949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304799</xdr:colOff>
      <xdr:row>41</xdr:row>
      <xdr:rowOff>19051</xdr:rowOff>
    </xdr:from>
    <xdr:to>
      <xdr:col>7</xdr:col>
      <xdr:colOff>600074</xdr:colOff>
      <xdr:row>45</xdr:row>
      <xdr:rowOff>0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4667249" y="8772526"/>
          <a:ext cx="295275" cy="742949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304799</xdr:colOff>
      <xdr:row>41</xdr:row>
      <xdr:rowOff>19051</xdr:rowOff>
    </xdr:from>
    <xdr:to>
      <xdr:col>7</xdr:col>
      <xdr:colOff>600074</xdr:colOff>
      <xdr:row>45</xdr:row>
      <xdr:rowOff>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4667249" y="8772526"/>
          <a:ext cx="295275" cy="742949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304799</xdr:colOff>
      <xdr:row>41</xdr:row>
      <xdr:rowOff>19051</xdr:rowOff>
    </xdr:from>
    <xdr:to>
      <xdr:col>7</xdr:col>
      <xdr:colOff>600074</xdr:colOff>
      <xdr:row>45</xdr:row>
      <xdr:rowOff>0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4667249" y="8772526"/>
          <a:ext cx="295275" cy="742949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304799</xdr:colOff>
      <xdr:row>41</xdr:row>
      <xdr:rowOff>19051</xdr:rowOff>
    </xdr:from>
    <xdr:to>
      <xdr:col>7</xdr:col>
      <xdr:colOff>600074</xdr:colOff>
      <xdr:row>45</xdr:row>
      <xdr:rowOff>0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4667249" y="8772526"/>
          <a:ext cx="295275" cy="742949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304799</xdr:colOff>
      <xdr:row>41</xdr:row>
      <xdr:rowOff>19051</xdr:rowOff>
    </xdr:from>
    <xdr:to>
      <xdr:col>7</xdr:col>
      <xdr:colOff>600074</xdr:colOff>
      <xdr:row>45</xdr:row>
      <xdr:rowOff>0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4667249" y="8772526"/>
          <a:ext cx="295275" cy="742949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304799</xdr:colOff>
      <xdr:row>41</xdr:row>
      <xdr:rowOff>19051</xdr:rowOff>
    </xdr:from>
    <xdr:to>
      <xdr:col>7</xdr:col>
      <xdr:colOff>600074</xdr:colOff>
      <xdr:row>45</xdr:row>
      <xdr:rowOff>0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4667249" y="8772526"/>
          <a:ext cx="295275" cy="742949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304799</xdr:colOff>
      <xdr:row>41</xdr:row>
      <xdr:rowOff>19051</xdr:rowOff>
    </xdr:from>
    <xdr:to>
      <xdr:col>7</xdr:col>
      <xdr:colOff>600074</xdr:colOff>
      <xdr:row>45</xdr:row>
      <xdr:rowOff>0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667249" y="8772526"/>
          <a:ext cx="295275" cy="742949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304799</xdr:colOff>
      <xdr:row>41</xdr:row>
      <xdr:rowOff>19051</xdr:rowOff>
    </xdr:from>
    <xdr:to>
      <xdr:col>7</xdr:col>
      <xdr:colOff>600074</xdr:colOff>
      <xdr:row>45</xdr:row>
      <xdr:rowOff>0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667249" y="8772526"/>
          <a:ext cx="295275" cy="742949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304799</xdr:colOff>
      <xdr:row>41</xdr:row>
      <xdr:rowOff>19051</xdr:rowOff>
    </xdr:from>
    <xdr:to>
      <xdr:col>7</xdr:col>
      <xdr:colOff>600074</xdr:colOff>
      <xdr:row>45</xdr:row>
      <xdr:rowOff>0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4667249" y="8772526"/>
          <a:ext cx="295275" cy="742949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304799</xdr:colOff>
      <xdr:row>41</xdr:row>
      <xdr:rowOff>19051</xdr:rowOff>
    </xdr:from>
    <xdr:to>
      <xdr:col>7</xdr:col>
      <xdr:colOff>600074</xdr:colOff>
      <xdr:row>45</xdr:row>
      <xdr:rowOff>0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4667249" y="8772526"/>
          <a:ext cx="295275" cy="742949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304799</xdr:colOff>
      <xdr:row>41</xdr:row>
      <xdr:rowOff>19051</xdr:rowOff>
    </xdr:from>
    <xdr:to>
      <xdr:col>7</xdr:col>
      <xdr:colOff>600074</xdr:colOff>
      <xdr:row>45</xdr:row>
      <xdr:rowOff>0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4667249" y="8772526"/>
          <a:ext cx="295275" cy="742949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304799</xdr:colOff>
      <xdr:row>41</xdr:row>
      <xdr:rowOff>19051</xdr:rowOff>
    </xdr:from>
    <xdr:to>
      <xdr:col>7</xdr:col>
      <xdr:colOff>600074</xdr:colOff>
      <xdr:row>45</xdr:row>
      <xdr:rowOff>0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4667249" y="8772526"/>
          <a:ext cx="295275" cy="742949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304799</xdr:colOff>
      <xdr:row>41</xdr:row>
      <xdr:rowOff>19051</xdr:rowOff>
    </xdr:from>
    <xdr:to>
      <xdr:col>7</xdr:col>
      <xdr:colOff>600074</xdr:colOff>
      <xdr:row>45</xdr:row>
      <xdr:rowOff>0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4667249" y="8772526"/>
          <a:ext cx="295275" cy="742949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304799</xdr:colOff>
      <xdr:row>41</xdr:row>
      <xdr:rowOff>19051</xdr:rowOff>
    </xdr:from>
    <xdr:to>
      <xdr:col>7</xdr:col>
      <xdr:colOff>600074</xdr:colOff>
      <xdr:row>45</xdr:row>
      <xdr:rowOff>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4667249" y="8772526"/>
          <a:ext cx="295275" cy="742949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304799</xdr:colOff>
      <xdr:row>41</xdr:row>
      <xdr:rowOff>19051</xdr:rowOff>
    </xdr:from>
    <xdr:to>
      <xdr:col>7</xdr:col>
      <xdr:colOff>600074</xdr:colOff>
      <xdr:row>45</xdr:row>
      <xdr:rowOff>0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4667249" y="8772526"/>
          <a:ext cx="295275" cy="742949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304799</xdr:colOff>
      <xdr:row>41</xdr:row>
      <xdr:rowOff>19051</xdr:rowOff>
    </xdr:from>
    <xdr:to>
      <xdr:col>7</xdr:col>
      <xdr:colOff>600074</xdr:colOff>
      <xdr:row>45</xdr:row>
      <xdr:rowOff>0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4667249" y="8772526"/>
          <a:ext cx="295275" cy="742949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304799</xdr:colOff>
      <xdr:row>41</xdr:row>
      <xdr:rowOff>19051</xdr:rowOff>
    </xdr:from>
    <xdr:to>
      <xdr:col>7</xdr:col>
      <xdr:colOff>600074</xdr:colOff>
      <xdr:row>45</xdr:row>
      <xdr:rowOff>0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4667249" y="8772526"/>
          <a:ext cx="295275" cy="742949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304799</xdr:colOff>
      <xdr:row>41</xdr:row>
      <xdr:rowOff>19051</xdr:rowOff>
    </xdr:from>
    <xdr:to>
      <xdr:col>7</xdr:col>
      <xdr:colOff>600074</xdr:colOff>
      <xdr:row>45</xdr:row>
      <xdr:rowOff>0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4667249" y="8772526"/>
          <a:ext cx="295275" cy="742949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304799</xdr:colOff>
      <xdr:row>41</xdr:row>
      <xdr:rowOff>19051</xdr:rowOff>
    </xdr:from>
    <xdr:to>
      <xdr:col>7</xdr:col>
      <xdr:colOff>600074</xdr:colOff>
      <xdr:row>45</xdr:row>
      <xdr:rowOff>0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4667249" y="8772526"/>
          <a:ext cx="295275" cy="742949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304799</xdr:colOff>
      <xdr:row>41</xdr:row>
      <xdr:rowOff>19051</xdr:rowOff>
    </xdr:from>
    <xdr:to>
      <xdr:col>7</xdr:col>
      <xdr:colOff>600074</xdr:colOff>
      <xdr:row>45</xdr:row>
      <xdr:rowOff>0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4667249" y="8772526"/>
          <a:ext cx="295275" cy="742949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tabSelected="1" workbookViewId="0">
      <selection activeCell="C5" sqref="C5:G6"/>
    </sheetView>
  </sheetViews>
  <sheetFormatPr defaultRowHeight="13.2" x14ac:dyDescent="0.2"/>
  <cols>
    <col min="1" max="1" width="6.44140625" customWidth="1"/>
    <col min="2" max="2" width="5.77734375" customWidth="1"/>
    <col min="3" max="3" width="9.5546875" customWidth="1"/>
  </cols>
  <sheetData>
    <row r="1" spans="1:11" ht="29.25" customHeight="1" thickBot="1" x14ac:dyDescent="0.25">
      <c r="A1" s="179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s="6" customFormat="1" ht="17.100000000000001" customHeight="1" thickBot="1" x14ac:dyDescent="0.25">
      <c r="A2" s="1"/>
      <c r="B2" s="2" t="s">
        <v>126</v>
      </c>
      <c r="C2" s="2"/>
      <c r="D2" s="2"/>
      <c r="E2" s="2"/>
      <c r="F2" s="2"/>
      <c r="G2" s="2"/>
      <c r="H2" s="3" t="s">
        <v>1</v>
      </c>
      <c r="I2" s="4"/>
      <c r="J2" s="4"/>
      <c r="K2" s="5"/>
    </row>
    <row r="3" spans="1:11" s="6" customFormat="1" ht="17.100000000000001" customHeight="1" x14ac:dyDescent="0.2">
      <c r="A3" s="181" t="s">
        <v>2</v>
      </c>
      <c r="B3" s="7" t="s">
        <v>3</v>
      </c>
      <c r="C3" s="184"/>
      <c r="D3" s="185"/>
      <c r="E3" s="185"/>
      <c r="F3" s="188"/>
      <c r="G3" s="189"/>
      <c r="H3" s="8" t="s">
        <v>4</v>
      </c>
      <c r="I3" s="168"/>
      <c r="J3" s="169"/>
      <c r="K3" s="190"/>
    </row>
    <row r="4" spans="1:11" s="6" customFormat="1" ht="17.100000000000001" customHeight="1" x14ac:dyDescent="0.2">
      <c r="A4" s="182"/>
      <c r="B4" s="9" t="s">
        <v>5</v>
      </c>
      <c r="C4" s="186"/>
      <c r="D4" s="187"/>
      <c r="E4" s="187"/>
      <c r="F4" s="10" t="s">
        <v>6</v>
      </c>
      <c r="G4" s="11"/>
      <c r="H4" s="12" t="s">
        <v>7</v>
      </c>
      <c r="I4" s="168"/>
      <c r="J4" s="169"/>
      <c r="K4" s="190"/>
    </row>
    <row r="5" spans="1:11" s="6" customFormat="1" ht="17.100000000000001" customHeight="1" x14ac:dyDescent="0.2">
      <c r="A5" s="182"/>
      <c r="B5" s="96" t="s">
        <v>8</v>
      </c>
      <c r="C5" s="191"/>
      <c r="D5" s="192"/>
      <c r="E5" s="192"/>
      <c r="F5" s="192"/>
      <c r="G5" s="193"/>
      <c r="H5" s="12" t="s">
        <v>9</v>
      </c>
      <c r="I5" s="13"/>
      <c r="J5" s="14"/>
      <c r="K5" s="15"/>
    </row>
    <row r="6" spans="1:11" s="6" customFormat="1" ht="17.100000000000001" customHeight="1" x14ac:dyDescent="0.2">
      <c r="A6" s="183"/>
      <c r="B6" s="107"/>
      <c r="C6" s="194"/>
      <c r="D6" s="195"/>
      <c r="E6" s="195"/>
      <c r="F6" s="195"/>
      <c r="G6" s="196"/>
      <c r="H6" s="197" t="s">
        <v>10</v>
      </c>
      <c r="I6" s="198"/>
      <c r="J6" s="198"/>
      <c r="K6" s="199"/>
    </row>
    <row r="7" spans="1:11" s="6" customFormat="1" ht="17.100000000000001" customHeight="1" x14ac:dyDescent="0.2">
      <c r="A7" s="16" t="s">
        <v>11</v>
      </c>
      <c r="B7" s="17" t="s">
        <v>3</v>
      </c>
      <c r="C7" s="103" t="s">
        <v>116</v>
      </c>
      <c r="D7" s="105"/>
      <c r="E7" s="105"/>
      <c r="F7" s="105"/>
      <c r="G7" s="104"/>
      <c r="H7" s="12" t="s">
        <v>4</v>
      </c>
      <c r="I7" s="168"/>
      <c r="J7" s="169"/>
      <c r="K7" s="190"/>
    </row>
    <row r="8" spans="1:11" s="6" customFormat="1" ht="17.100000000000001" customHeight="1" x14ac:dyDescent="0.2">
      <c r="A8" s="182" t="s">
        <v>12</v>
      </c>
      <c r="B8" s="9" t="s">
        <v>5</v>
      </c>
      <c r="C8" s="200"/>
      <c r="D8" s="201"/>
      <c r="E8" s="201"/>
      <c r="F8" s="201"/>
      <c r="G8" s="202"/>
      <c r="H8" s="12" t="s">
        <v>7</v>
      </c>
      <c r="I8" s="168"/>
      <c r="J8" s="169"/>
      <c r="K8" s="190"/>
    </row>
    <row r="9" spans="1:11" s="6" customFormat="1" ht="17.100000000000001" customHeight="1" x14ac:dyDescent="0.2">
      <c r="A9" s="182"/>
      <c r="B9" s="96" t="s">
        <v>8</v>
      </c>
      <c r="C9" s="203"/>
      <c r="D9" s="204"/>
      <c r="E9" s="204"/>
      <c r="F9" s="204"/>
      <c r="G9" s="205"/>
      <c r="H9" s="12" t="s">
        <v>9</v>
      </c>
      <c r="I9" s="14"/>
      <c r="J9" s="14"/>
      <c r="K9" s="15"/>
    </row>
    <row r="10" spans="1:11" s="6" customFormat="1" ht="17.100000000000001" customHeight="1" thickBot="1" x14ac:dyDescent="0.25">
      <c r="A10" s="18" t="s">
        <v>13</v>
      </c>
      <c r="B10" s="132"/>
      <c r="C10" s="206"/>
      <c r="D10" s="207"/>
      <c r="E10" s="207"/>
      <c r="F10" s="207"/>
      <c r="G10" s="208"/>
      <c r="H10" s="19" t="s">
        <v>14</v>
      </c>
      <c r="I10" s="19"/>
      <c r="J10" s="19"/>
      <c r="K10" s="20"/>
    </row>
    <row r="11" spans="1:11" s="6" customFormat="1" ht="17.100000000000001" customHeight="1" x14ac:dyDescent="0.2">
      <c r="A11" s="21"/>
      <c r="B11" s="17" t="s">
        <v>3</v>
      </c>
      <c r="C11" s="157" t="s">
        <v>15</v>
      </c>
      <c r="D11" s="158"/>
      <c r="E11" s="158"/>
      <c r="F11" s="161" t="s">
        <v>16</v>
      </c>
      <c r="G11" s="163" t="s">
        <v>17</v>
      </c>
      <c r="H11" s="8" t="s">
        <v>4</v>
      </c>
      <c r="I11" s="165" t="str">
        <f>IF(F11="鳥取"," ０８５７ － ２２ － ２１２３ "," ０８５９ － ３４ － ３３３８ ")</f>
        <v xml:space="preserve"> ０８５７ － ２２ － ２１２３ </v>
      </c>
      <c r="J11" s="166"/>
      <c r="K11" s="167"/>
    </row>
    <row r="12" spans="1:11" s="6" customFormat="1" ht="17.100000000000001" customHeight="1" x14ac:dyDescent="0.2">
      <c r="A12" s="21" t="s">
        <v>18</v>
      </c>
      <c r="B12" s="22" t="s">
        <v>5</v>
      </c>
      <c r="C12" s="159"/>
      <c r="D12" s="160"/>
      <c r="E12" s="160"/>
      <c r="F12" s="162"/>
      <c r="G12" s="164"/>
      <c r="H12" s="12" t="s">
        <v>7</v>
      </c>
      <c r="I12" s="168" t="str">
        <f>IF(F11="鳥取"," ０８５７ － ２６ － ２１７８ "," ０８５９ － ２２ － ２２９６ ")</f>
        <v xml:space="preserve"> ０８５７ － ２６ － ２１７８ </v>
      </c>
      <c r="J12" s="169"/>
      <c r="K12" s="170"/>
    </row>
    <row r="13" spans="1:11" s="6" customFormat="1" ht="17.100000000000001" customHeight="1" x14ac:dyDescent="0.2">
      <c r="A13" s="21" t="s">
        <v>19</v>
      </c>
      <c r="B13" s="96" t="s">
        <v>8</v>
      </c>
      <c r="C13" s="171" t="str">
        <f>IF(F11="鳥取","〒680-0921","〒683-0045")</f>
        <v>〒680-0921</v>
      </c>
      <c r="D13" s="172"/>
      <c r="E13" s="2"/>
      <c r="F13" s="2"/>
      <c r="G13" s="23"/>
      <c r="H13" s="12" t="s">
        <v>20</v>
      </c>
      <c r="I13" s="173"/>
      <c r="J13" s="174"/>
      <c r="K13" s="175"/>
    </row>
    <row r="14" spans="1:11" s="6" customFormat="1" ht="17.100000000000001" customHeight="1" x14ac:dyDescent="0.2">
      <c r="A14" s="21" t="s">
        <v>21</v>
      </c>
      <c r="B14" s="107"/>
      <c r="C14" s="176" t="str">
        <f>IF(F11="鳥取","鳥取県鳥取市古海６０１－８","鳥取県米子市大谷町２５１－１")</f>
        <v>鳥取県鳥取市古海６０１－８</v>
      </c>
      <c r="D14" s="177"/>
      <c r="E14" s="177"/>
      <c r="F14" s="177"/>
      <c r="G14" s="178"/>
      <c r="H14" s="24" t="s">
        <v>14</v>
      </c>
      <c r="I14" s="168" t="str">
        <f>IF(F11="鳥取"," ０８５７ － ２２ － ２１２１ "," ０８５９ － ２２ － ３２３１ ")</f>
        <v xml:space="preserve"> ０８５７ － ２２ － ２１２１ </v>
      </c>
      <c r="J14" s="169"/>
      <c r="K14" s="170"/>
    </row>
    <row r="15" spans="1:11" s="6" customFormat="1" ht="17.100000000000001" customHeight="1" x14ac:dyDescent="0.2">
      <c r="A15" s="25"/>
      <c r="B15" s="26" t="s">
        <v>22</v>
      </c>
      <c r="C15" s="27" t="s">
        <v>23</v>
      </c>
      <c r="D15" s="28"/>
      <c r="E15" s="28" t="s">
        <v>24</v>
      </c>
      <c r="F15" s="28" t="s">
        <v>25</v>
      </c>
      <c r="G15" s="28" t="s">
        <v>26</v>
      </c>
      <c r="H15" s="28" t="s">
        <v>27</v>
      </c>
      <c r="I15" s="29" t="s">
        <v>28</v>
      </c>
      <c r="J15" s="129" t="s">
        <v>29</v>
      </c>
      <c r="K15" s="121"/>
    </row>
    <row r="16" spans="1:11" s="6" customFormat="1" ht="17.100000000000001" customHeight="1" thickBot="1" x14ac:dyDescent="0.25">
      <c r="A16" s="25"/>
      <c r="B16" s="21" t="s">
        <v>30</v>
      </c>
      <c r="C16" s="27" t="s">
        <v>31</v>
      </c>
      <c r="D16" s="147" t="s">
        <v>32</v>
      </c>
      <c r="E16" s="148"/>
      <c r="F16" s="148"/>
      <c r="G16" s="148"/>
      <c r="H16" s="148"/>
      <c r="I16" s="149"/>
      <c r="J16" s="2" t="s">
        <v>33</v>
      </c>
      <c r="K16" s="30" t="s">
        <v>39</v>
      </c>
    </row>
    <row r="17" spans="1:11" s="6" customFormat="1" ht="17.100000000000001" customHeight="1" x14ac:dyDescent="0.2">
      <c r="A17" s="150" t="s">
        <v>34</v>
      </c>
      <c r="B17" s="151"/>
      <c r="C17" s="31"/>
      <c r="D17" s="32"/>
      <c r="E17" s="154" t="s">
        <v>35</v>
      </c>
      <c r="F17" s="146"/>
      <c r="G17" s="7" t="s">
        <v>36</v>
      </c>
      <c r="H17" s="7" t="s">
        <v>37</v>
      </c>
      <c r="I17" s="33" t="s">
        <v>38</v>
      </c>
      <c r="J17" s="2"/>
      <c r="K17" s="34" t="s">
        <v>39</v>
      </c>
    </row>
    <row r="18" spans="1:11" s="6" customFormat="1" ht="17.100000000000001" customHeight="1" x14ac:dyDescent="0.2">
      <c r="A18" s="152"/>
      <c r="B18" s="153"/>
      <c r="C18" s="155" t="s">
        <v>117</v>
      </c>
      <c r="D18" s="156"/>
      <c r="E18" s="116" t="s">
        <v>40</v>
      </c>
      <c r="F18" s="107"/>
      <c r="G18" s="35" t="s">
        <v>41</v>
      </c>
      <c r="H18" s="36" t="s">
        <v>42</v>
      </c>
      <c r="I18" s="37" t="s">
        <v>43</v>
      </c>
      <c r="J18" s="2"/>
      <c r="K18" s="34" t="s">
        <v>44</v>
      </c>
    </row>
    <row r="19" spans="1:11" s="6" customFormat="1" ht="17.100000000000001" customHeight="1" x14ac:dyDescent="0.2">
      <c r="A19" s="100" t="s">
        <v>45</v>
      </c>
      <c r="B19" s="105"/>
      <c r="C19" s="105"/>
      <c r="D19" s="104"/>
      <c r="E19" s="95" t="s">
        <v>46</v>
      </c>
      <c r="F19" s="96"/>
      <c r="G19" s="133"/>
      <c r="H19" s="134"/>
      <c r="I19" s="135"/>
      <c r="J19" s="2" t="s">
        <v>47</v>
      </c>
      <c r="K19" s="34" t="s">
        <v>48</v>
      </c>
    </row>
    <row r="20" spans="1:11" s="6" customFormat="1" ht="17.100000000000001" customHeight="1" thickBot="1" x14ac:dyDescent="0.25">
      <c r="A20" s="130"/>
      <c r="B20" s="131"/>
      <c r="C20" s="136"/>
      <c r="D20" s="137"/>
      <c r="E20" s="131"/>
      <c r="F20" s="132"/>
      <c r="G20" s="19"/>
      <c r="H20" s="38" t="s">
        <v>49</v>
      </c>
      <c r="I20" s="39" t="s">
        <v>50</v>
      </c>
      <c r="J20" s="40" t="s">
        <v>51</v>
      </c>
      <c r="K20" s="34" t="s">
        <v>52</v>
      </c>
    </row>
    <row r="21" spans="1:11" s="6" customFormat="1" ht="17.100000000000001" customHeight="1" x14ac:dyDescent="0.2">
      <c r="A21" s="41"/>
      <c r="B21" s="2"/>
      <c r="C21" s="2"/>
      <c r="D21" s="2"/>
      <c r="E21" s="2"/>
      <c r="F21" s="2"/>
      <c r="G21" s="2"/>
      <c r="H21" s="2"/>
      <c r="I21" s="23"/>
      <c r="J21" s="42" t="s">
        <v>53</v>
      </c>
      <c r="K21" s="43" t="s">
        <v>44</v>
      </c>
    </row>
    <row r="22" spans="1:11" s="6" customFormat="1" ht="17.100000000000001" customHeight="1" thickBot="1" x14ac:dyDescent="0.25">
      <c r="A22" s="138" t="s">
        <v>54</v>
      </c>
      <c r="B22" s="139"/>
      <c r="C22" s="139"/>
      <c r="D22" s="139"/>
      <c r="E22" s="140" t="s">
        <v>55</v>
      </c>
      <c r="F22" s="140"/>
      <c r="G22" s="140"/>
      <c r="H22" s="140"/>
      <c r="I22" s="140"/>
      <c r="J22" s="44"/>
      <c r="K22" s="45"/>
    </row>
    <row r="23" spans="1:11" s="6" customFormat="1" ht="17.100000000000001" customHeight="1" x14ac:dyDescent="0.15">
      <c r="A23" s="141"/>
      <c r="B23" s="143" t="s">
        <v>56</v>
      </c>
      <c r="C23" s="143" t="s">
        <v>57</v>
      </c>
      <c r="D23" s="46" t="s">
        <v>58</v>
      </c>
      <c r="E23" s="145" t="s">
        <v>59</v>
      </c>
      <c r="F23" s="146"/>
      <c r="G23" s="46" t="s">
        <v>60</v>
      </c>
      <c r="H23" s="46" t="s">
        <v>61</v>
      </c>
      <c r="I23" s="47" t="s">
        <v>62</v>
      </c>
      <c r="J23" s="121" t="s">
        <v>63</v>
      </c>
      <c r="K23" s="122"/>
    </row>
    <row r="24" spans="1:11" s="6" customFormat="1" ht="17.100000000000001" customHeight="1" x14ac:dyDescent="0.2">
      <c r="A24" s="142"/>
      <c r="B24" s="144"/>
      <c r="C24" s="144"/>
      <c r="D24" s="48" t="s">
        <v>64</v>
      </c>
      <c r="E24" s="125"/>
      <c r="F24" s="107"/>
      <c r="G24" s="48" t="s">
        <v>64</v>
      </c>
      <c r="H24" s="48" t="s">
        <v>65</v>
      </c>
      <c r="I24" s="49" t="s">
        <v>66</v>
      </c>
      <c r="J24" s="50" t="s">
        <v>67</v>
      </c>
      <c r="K24" s="51" t="s">
        <v>66</v>
      </c>
    </row>
    <row r="25" spans="1:11" s="6" customFormat="1" ht="17.100000000000001" customHeight="1" x14ac:dyDescent="0.2">
      <c r="A25" s="52" t="s">
        <v>68</v>
      </c>
      <c r="B25" s="76"/>
      <c r="C25" s="51"/>
      <c r="D25" s="51" t="s">
        <v>69</v>
      </c>
      <c r="E25" s="129"/>
      <c r="F25" s="121"/>
      <c r="G25" s="51" t="s">
        <v>69</v>
      </c>
      <c r="H25" s="51"/>
      <c r="I25" s="51" t="s">
        <v>69</v>
      </c>
      <c r="J25" s="50"/>
      <c r="K25" s="51" t="s">
        <v>70</v>
      </c>
    </row>
    <row r="26" spans="1:11" s="6" customFormat="1" ht="17.100000000000001" customHeight="1" x14ac:dyDescent="0.2">
      <c r="A26" s="52" t="s">
        <v>72</v>
      </c>
      <c r="B26" s="53"/>
      <c r="C26" s="51"/>
      <c r="D26" s="51" t="s">
        <v>69</v>
      </c>
      <c r="E26" s="129"/>
      <c r="F26" s="121"/>
      <c r="G26" s="51" t="s">
        <v>69</v>
      </c>
      <c r="H26" s="51"/>
      <c r="I26" s="51" t="s">
        <v>69</v>
      </c>
      <c r="J26" s="54"/>
      <c r="K26" s="51" t="s">
        <v>71</v>
      </c>
    </row>
    <row r="27" spans="1:11" s="6" customFormat="1" ht="17.100000000000001" customHeight="1" thickBot="1" x14ac:dyDescent="0.25">
      <c r="A27" s="52" t="s">
        <v>73</v>
      </c>
      <c r="B27" s="53"/>
      <c r="C27" s="51"/>
      <c r="D27" s="51" t="s">
        <v>74</v>
      </c>
      <c r="E27" s="129"/>
      <c r="F27" s="121"/>
      <c r="G27" s="51" t="s">
        <v>70</v>
      </c>
      <c r="H27" s="51"/>
      <c r="I27" s="55" t="s">
        <v>74</v>
      </c>
      <c r="J27" s="54"/>
      <c r="K27" s="51" t="s">
        <v>69</v>
      </c>
    </row>
    <row r="28" spans="1:11" s="6" customFormat="1" ht="17.100000000000001" customHeight="1" thickBot="1" x14ac:dyDescent="0.25">
      <c r="A28" s="56" t="s">
        <v>75</v>
      </c>
      <c r="B28" s="19"/>
      <c r="C28" s="19"/>
      <c r="D28" s="19"/>
      <c r="E28" s="19"/>
      <c r="F28" s="19"/>
      <c r="G28" s="19"/>
      <c r="H28" s="20"/>
      <c r="I28" s="116" t="str">
        <f>IF(F11="鳥取","鳥取 営業所車庫","米子 営業所車庫")</f>
        <v>鳥取 営業所車庫</v>
      </c>
      <c r="J28" s="123"/>
      <c r="K28" s="121"/>
    </row>
    <row r="29" spans="1:11" s="6" customFormat="1" ht="17.100000000000001" customHeight="1" x14ac:dyDescent="0.2">
      <c r="A29" s="124" t="s">
        <v>76</v>
      </c>
      <c r="B29" s="96"/>
      <c r="C29" s="95" t="s">
        <v>77</v>
      </c>
      <c r="D29" s="95"/>
      <c r="E29" s="2" t="s">
        <v>78</v>
      </c>
      <c r="F29" s="2"/>
      <c r="G29" s="23"/>
      <c r="H29" s="124" t="s">
        <v>79</v>
      </c>
      <c r="I29" s="104"/>
      <c r="J29" s="105" t="s">
        <v>80</v>
      </c>
      <c r="K29" s="104"/>
    </row>
    <row r="30" spans="1:11" s="6" customFormat="1" ht="17.100000000000001" customHeight="1" x14ac:dyDescent="0.2">
      <c r="A30" s="125"/>
      <c r="B30" s="107"/>
      <c r="C30" s="126" t="s">
        <v>81</v>
      </c>
      <c r="D30" s="127"/>
      <c r="E30" s="127"/>
      <c r="F30" s="127"/>
      <c r="G30" s="128"/>
      <c r="H30" s="95" t="s">
        <v>118</v>
      </c>
      <c r="I30" s="96"/>
      <c r="J30" s="95" t="s">
        <v>118</v>
      </c>
      <c r="K30" s="96"/>
    </row>
    <row r="31" spans="1:11" s="6" customFormat="1" ht="17.100000000000001" customHeight="1" thickBot="1" x14ac:dyDescent="0.25">
      <c r="A31" s="103" t="s">
        <v>82</v>
      </c>
      <c r="B31" s="104"/>
      <c r="C31" s="105" t="s">
        <v>77</v>
      </c>
      <c r="D31" s="105"/>
      <c r="E31" s="2" t="s">
        <v>78</v>
      </c>
      <c r="F31" s="2"/>
      <c r="G31" s="23"/>
      <c r="H31" s="106" t="s">
        <v>119</v>
      </c>
      <c r="I31" s="107"/>
      <c r="J31" s="106" t="s">
        <v>119</v>
      </c>
      <c r="K31" s="107"/>
    </row>
    <row r="32" spans="1:11" s="6" customFormat="1" ht="17.100000000000001" customHeight="1" x14ac:dyDescent="0.2">
      <c r="A32" s="108" t="s">
        <v>83</v>
      </c>
      <c r="B32" s="109"/>
      <c r="C32" s="110"/>
      <c r="D32" s="111" t="s">
        <v>84</v>
      </c>
      <c r="E32" s="109"/>
      <c r="F32" s="109"/>
      <c r="G32" s="112"/>
      <c r="H32" s="105" t="s">
        <v>85</v>
      </c>
      <c r="I32" s="104"/>
      <c r="J32" s="105" t="s">
        <v>86</v>
      </c>
      <c r="K32" s="104"/>
    </row>
    <row r="33" spans="1:11" s="6" customFormat="1" ht="17.100000000000001" customHeight="1" x14ac:dyDescent="0.2">
      <c r="A33" s="113" t="s">
        <v>87</v>
      </c>
      <c r="B33" s="114"/>
      <c r="C33" s="115"/>
      <c r="D33" s="116" t="s">
        <v>88</v>
      </c>
      <c r="E33" s="116"/>
      <c r="F33" s="116"/>
      <c r="G33" s="117"/>
      <c r="H33" s="2" t="s">
        <v>89</v>
      </c>
      <c r="I33" s="34" t="s">
        <v>120</v>
      </c>
      <c r="J33" s="2" t="s">
        <v>89</v>
      </c>
      <c r="K33" s="60" t="s">
        <v>90</v>
      </c>
    </row>
    <row r="34" spans="1:11" s="6" customFormat="1" ht="17.100000000000001" customHeight="1" x14ac:dyDescent="0.2">
      <c r="A34" s="82" t="s">
        <v>91</v>
      </c>
      <c r="B34" s="83"/>
      <c r="C34" s="118"/>
      <c r="D34" s="57" t="s">
        <v>92</v>
      </c>
      <c r="E34" s="57"/>
      <c r="F34" s="57"/>
      <c r="G34" s="58"/>
      <c r="H34" s="78" t="s">
        <v>93</v>
      </c>
      <c r="I34" s="77" t="s">
        <v>115</v>
      </c>
      <c r="J34" s="78" t="s">
        <v>93</v>
      </c>
      <c r="K34" s="77" t="s">
        <v>90</v>
      </c>
    </row>
    <row r="35" spans="1:11" s="6" customFormat="1" ht="17.100000000000001" customHeight="1" x14ac:dyDescent="0.2">
      <c r="A35" s="84" t="s">
        <v>94</v>
      </c>
      <c r="B35" s="85"/>
      <c r="C35" s="119"/>
      <c r="D35" s="85" t="s">
        <v>95</v>
      </c>
      <c r="E35" s="85"/>
      <c r="F35" s="85"/>
      <c r="G35" s="120"/>
      <c r="H35" s="100" t="s">
        <v>121</v>
      </c>
      <c r="I35" s="101"/>
      <c r="J35" s="101"/>
      <c r="K35" s="102"/>
    </row>
    <row r="36" spans="1:11" s="6" customFormat="1" ht="17.100000000000001" customHeight="1" x14ac:dyDescent="0.2">
      <c r="A36" s="61"/>
      <c r="B36" s="62"/>
      <c r="C36" s="63"/>
      <c r="D36" s="64" t="s">
        <v>96</v>
      </c>
      <c r="E36" s="62"/>
      <c r="F36" s="62"/>
      <c r="G36" s="65"/>
      <c r="H36" s="79" t="s">
        <v>122</v>
      </c>
      <c r="I36" s="80"/>
      <c r="J36" s="80"/>
      <c r="K36" s="81"/>
    </row>
    <row r="37" spans="1:11" s="6" customFormat="1" ht="17.100000000000001" customHeight="1" x14ac:dyDescent="0.2">
      <c r="A37" s="82" t="s">
        <v>97</v>
      </c>
      <c r="B37" s="83"/>
      <c r="C37" s="66"/>
      <c r="D37" s="2"/>
      <c r="E37" s="2"/>
      <c r="F37" s="2"/>
      <c r="G37" s="67"/>
      <c r="H37" s="88" t="s">
        <v>98</v>
      </c>
      <c r="I37" s="89"/>
      <c r="J37" s="89"/>
      <c r="K37" s="90"/>
    </row>
    <row r="38" spans="1:11" s="6" customFormat="1" ht="17.100000000000001" customHeight="1" x14ac:dyDescent="0.2">
      <c r="A38" s="84"/>
      <c r="B38" s="85"/>
      <c r="C38" s="23"/>
      <c r="D38" s="2"/>
      <c r="E38" s="2"/>
      <c r="F38" s="2"/>
      <c r="G38" s="67"/>
      <c r="H38" s="91" t="s">
        <v>123</v>
      </c>
      <c r="I38" s="92"/>
      <c r="J38" s="92"/>
      <c r="K38" s="93"/>
    </row>
    <row r="39" spans="1:11" s="6" customFormat="1" ht="17.100000000000001" customHeight="1" x14ac:dyDescent="0.2">
      <c r="A39" s="84"/>
      <c r="B39" s="85"/>
      <c r="C39" s="23"/>
      <c r="D39" s="2"/>
      <c r="E39" s="2"/>
      <c r="F39" s="2"/>
      <c r="G39" s="67"/>
      <c r="H39" s="94" t="s">
        <v>124</v>
      </c>
      <c r="I39" s="95"/>
      <c r="J39" s="95"/>
      <c r="K39" s="96"/>
    </row>
    <row r="40" spans="1:11" s="6" customFormat="1" ht="17.100000000000001" customHeight="1" x14ac:dyDescent="0.2">
      <c r="A40" s="84"/>
      <c r="B40" s="85"/>
      <c r="C40" s="23"/>
      <c r="D40" s="2"/>
      <c r="E40" s="2"/>
      <c r="F40" s="2"/>
      <c r="G40" s="67"/>
      <c r="H40" s="88" t="s">
        <v>125</v>
      </c>
      <c r="I40" s="89"/>
      <c r="J40" s="89"/>
      <c r="K40" s="90"/>
    </row>
    <row r="41" spans="1:11" s="6" customFormat="1" ht="17.100000000000001" customHeight="1" x14ac:dyDescent="0.2">
      <c r="A41" s="84"/>
      <c r="B41" s="85"/>
      <c r="C41" s="23"/>
      <c r="D41" s="2"/>
      <c r="E41" s="2"/>
      <c r="F41" s="2"/>
      <c r="G41" s="67"/>
      <c r="H41" s="68" t="s">
        <v>99</v>
      </c>
      <c r="I41" s="2"/>
      <c r="J41" s="69"/>
      <c r="K41" s="43" t="s">
        <v>100</v>
      </c>
    </row>
    <row r="42" spans="1:11" s="6" customFormat="1" ht="15" customHeight="1" x14ac:dyDescent="0.15">
      <c r="A42" s="84"/>
      <c r="B42" s="85"/>
      <c r="C42" s="23"/>
      <c r="D42" s="2"/>
      <c r="E42" s="2"/>
      <c r="F42" s="2"/>
      <c r="G42" s="67"/>
      <c r="H42" s="70" t="s">
        <v>101</v>
      </c>
      <c r="I42" s="2"/>
      <c r="J42" s="71"/>
      <c r="K42" s="34"/>
    </row>
    <row r="43" spans="1:11" s="6" customFormat="1" ht="15" customHeight="1" x14ac:dyDescent="0.15">
      <c r="A43" s="84"/>
      <c r="B43" s="85"/>
      <c r="C43" s="23"/>
      <c r="D43" s="2"/>
      <c r="E43" s="2"/>
      <c r="F43" s="2"/>
      <c r="G43" s="67"/>
      <c r="H43" s="70" t="s">
        <v>102</v>
      </c>
      <c r="I43" s="59" t="s">
        <v>103</v>
      </c>
      <c r="J43" s="69"/>
      <c r="K43" s="72"/>
    </row>
    <row r="44" spans="1:11" s="6" customFormat="1" ht="15" customHeight="1" x14ac:dyDescent="0.15">
      <c r="A44" s="84"/>
      <c r="B44" s="85"/>
      <c r="C44" s="23"/>
      <c r="D44" s="97"/>
      <c r="E44" s="98"/>
      <c r="F44" s="98"/>
      <c r="G44" s="99"/>
      <c r="H44" s="70" t="s">
        <v>104</v>
      </c>
      <c r="I44" s="59" t="s">
        <v>105</v>
      </c>
      <c r="J44" s="69"/>
      <c r="K44" s="43"/>
    </row>
    <row r="45" spans="1:11" s="6" customFormat="1" ht="15" customHeight="1" x14ac:dyDescent="0.15">
      <c r="A45" s="84"/>
      <c r="B45" s="85"/>
      <c r="C45" s="23"/>
      <c r="D45" s="97"/>
      <c r="E45" s="98"/>
      <c r="F45" s="98"/>
      <c r="G45" s="99"/>
      <c r="H45" s="70" t="s">
        <v>106</v>
      </c>
      <c r="I45" s="59" t="s">
        <v>107</v>
      </c>
      <c r="J45" s="69"/>
      <c r="K45" s="43"/>
    </row>
    <row r="46" spans="1:11" s="6" customFormat="1" ht="7.5" customHeight="1" thickBot="1" x14ac:dyDescent="0.25">
      <c r="A46" s="86"/>
      <c r="B46" s="87"/>
      <c r="C46" s="73"/>
      <c r="D46" s="19"/>
      <c r="E46" s="19"/>
      <c r="F46" s="19"/>
      <c r="G46" s="20"/>
      <c r="H46" s="74"/>
      <c r="I46" s="59"/>
      <c r="J46" s="59"/>
      <c r="K46" s="43"/>
    </row>
    <row r="47" spans="1:11" s="6" customFormat="1" ht="15" customHeight="1" x14ac:dyDescent="0.2">
      <c r="A47" s="2" t="s">
        <v>108</v>
      </c>
      <c r="B47" s="2"/>
      <c r="C47" s="2"/>
      <c r="D47" s="75"/>
      <c r="E47" s="28"/>
      <c r="F47" s="75"/>
      <c r="G47" s="27"/>
      <c r="H47" s="57"/>
      <c r="I47" s="57"/>
      <c r="J47" s="57"/>
      <c r="K47" s="57"/>
    </row>
    <row r="48" spans="1:11" s="6" customFormat="1" ht="15" customHeight="1" x14ac:dyDescent="0.2">
      <c r="A48" s="2" t="s">
        <v>109</v>
      </c>
      <c r="B48" s="2"/>
      <c r="C48" s="2"/>
      <c r="D48" s="2"/>
      <c r="E48" s="2"/>
      <c r="F48" s="2"/>
      <c r="G48" s="2"/>
      <c r="H48" s="1"/>
      <c r="I48" s="2"/>
      <c r="J48" s="2"/>
      <c r="K48" s="2"/>
    </row>
    <row r="49" spans="1:11" s="6" customFormat="1" ht="15" customHeight="1" x14ac:dyDescent="0.2">
      <c r="A49" s="2" t="s">
        <v>110</v>
      </c>
      <c r="B49" s="2"/>
      <c r="C49" s="2"/>
      <c r="D49" s="2"/>
      <c r="E49" s="2"/>
      <c r="F49" s="2"/>
      <c r="G49" s="2"/>
      <c r="H49" s="1"/>
      <c r="I49" s="2"/>
      <c r="J49" s="2"/>
      <c r="K49" s="2"/>
    </row>
    <row r="50" spans="1:11" s="6" customFormat="1" ht="15" customHeight="1" x14ac:dyDescent="0.2">
      <c r="A50" s="2" t="s">
        <v>111</v>
      </c>
      <c r="C50" s="2"/>
      <c r="D50" s="2"/>
      <c r="E50" s="28" t="s">
        <v>112</v>
      </c>
      <c r="F50" s="75" t="s">
        <v>113</v>
      </c>
      <c r="G50" s="27" t="s">
        <v>114</v>
      </c>
      <c r="H50" s="59"/>
      <c r="I50" s="59"/>
      <c r="J50" s="59"/>
      <c r="K50" s="59"/>
    </row>
    <row r="51" spans="1:11" s="6" customFormat="1" ht="17.100000000000001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</sheetData>
  <mergeCells count="77">
    <mergeCell ref="C7:G7"/>
    <mergeCell ref="I7:K7"/>
    <mergeCell ref="A8:A9"/>
    <mergeCell ref="C8:G8"/>
    <mergeCell ref="I8:K8"/>
    <mergeCell ref="B9:B10"/>
    <mergeCell ref="C9:G10"/>
    <mergeCell ref="A1:K1"/>
    <mergeCell ref="A3:A6"/>
    <mergeCell ref="C3:E4"/>
    <mergeCell ref="F3:G3"/>
    <mergeCell ref="I3:K3"/>
    <mergeCell ref="I4:K4"/>
    <mergeCell ref="B5:B6"/>
    <mergeCell ref="C5:G6"/>
    <mergeCell ref="H6:K6"/>
    <mergeCell ref="B13:B14"/>
    <mergeCell ref="C13:D13"/>
    <mergeCell ref="I13:K13"/>
    <mergeCell ref="C14:G14"/>
    <mergeCell ref="I14:K14"/>
    <mergeCell ref="C11:E12"/>
    <mergeCell ref="F11:F12"/>
    <mergeCell ref="G11:G12"/>
    <mergeCell ref="I11:K11"/>
    <mergeCell ref="I12:K12"/>
    <mergeCell ref="J15:K15"/>
    <mergeCell ref="D16:I16"/>
    <mergeCell ref="A17:B18"/>
    <mergeCell ref="E17:F17"/>
    <mergeCell ref="C18:D18"/>
    <mergeCell ref="E18:F18"/>
    <mergeCell ref="A22:D22"/>
    <mergeCell ref="E22:I22"/>
    <mergeCell ref="E25:F25"/>
    <mergeCell ref="A23:A24"/>
    <mergeCell ref="B23:B24"/>
    <mergeCell ref="C23:C24"/>
    <mergeCell ref="E23:F24"/>
    <mergeCell ref="A19:B20"/>
    <mergeCell ref="C19:D19"/>
    <mergeCell ref="E19:F20"/>
    <mergeCell ref="G19:I19"/>
    <mergeCell ref="C20:D20"/>
    <mergeCell ref="J23:K23"/>
    <mergeCell ref="I28:K28"/>
    <mergeCell ref="A29:B30"/>
    <mergeCell ref="C29:D29"/>
    <mergeCell ref="H29:I29"/>
    <mergeCell ref="J29:K29"/>
    <mergeCell ref="C30:G30"/>
    <mergeCell ref="H30:I30"/>
    <mergeCell ref="J30:K30"/>
    <mergeCell ref="E26:F26"/>
    <mergeCell ref="E27:F27"/>
    <mergeCell ref="H35:K35"/>
    <mergeCell ref="A31:B31"/>
    <mergeCell ref="C31:D31"/>
    <mergeCell ref="H31:I31"/>
    <mergeCell ref="J31:K31"/>
    <mergeCell ref="A32:C32"/>
    <mergeCell ref="D32:G32"/>
    <mergeCell ref="H32:I32"/>
    <mergeCell ref="J32:K32"/>
    <mergeCell ref="A33:C33"/>
    <mergeCell ref="D33:G33"/>
    <mergeCell ref="A34:C34"/>
    <mergeCell ref="A35:C35"/>
    <mergeCell ref="D35:G35"/>
    <mergeCell ref="H36:K36"/>
    <mergeCell ref="A37:B46"/>
    <mergeCell ref="H37:K37"/>
    <mergeCell ref="H38:K38"/>
    <mergeCell ref="H39:K39"/>
    <mergeCell ref="H40:K40"/>
    <mergeCell ref="D45:G45"/>
    <mergeCell ref="D44:G44"/>
  </mergeCells>
  <phoneticPr fontId="2"/>
  <dataValidations count="8">
    <dataValidation type="list" allowBlank="1" showInputMessage="1" showErrorMessage="1" prompt="別紙で行程表がある場合▼をクイックして下さい" sqref="E22:I22" xr:uid="{00000000-0002-0000-0000-000000000000}">
      <formula1>"※ 別紙行程表による"</formula1>
    </dataValidation>
    <dataValidation type="list" allowBlank="1" showInputMessage="1" showErrorMessage="1" sqref="I2" xr:uid="{00000000-0002-0000-0000-000001000000}">
      <formula1>"２０２０年,２０２１年,２０２２年,２０２３年,２０２４年,２０２５年,２０２６年,２０２７年,２０２８年"</formula1>
    </dataValidation>
    <dataValidation type="list" allowBlank="1" showInputMessage="1" showErrorMessage="1" sqref="J2" xr:uid="{00000000-0002-0000-0000-000002000000}">
      <formula1>"１月,２月,３月,４月,５月,６月,７月,８月,９月,１０月,１１月,１２月"</formula1>
    </dataValidation>
    <dataValidation type="list" allowBlank="1" showInputMessage="1" showErrorMessage="1" sqref="K2" xr:uid="{00000000-0002-0000-0000-000003000000}">
      <formula1>"１日,２日,３日,４日,５日,６日,７日,８日,９日,１０日,１１日,１２日,１３日,１４日,１５日,１６日,１７日,１８日,１９日,２０日,２１日,２２日,２３日,２４日,２５日,２６日,２７日,２８日,２９日,３０日,３１日"</formula1>
    </dataValidation>
    <dataValidation type="list" allowBlank="1" showInputMessage="1" showErrorMessage="1" sqref="H18" xr:uid="{00000000-0002-0000-0000-000004000000}">
      <formula1>"―　両,１　両,２　両,３　両"</formula1>
    </dataValidation>
    <dataValidation type="list" allowBlank="1" showInputMessage="1" showErrorMessage="1" sqref="I18" xr:uid="{00000000-0002-0000-0000-000005000000}">
      <formula1>"―　両,１　両,２　両,３　両,４　両,５　両,６　両"</formula1>
    </dataValidation>
    <dataValidation type="list" allowBlank="1" showInputMessage="1" showErrorMessage="1" sqref="F11:F12" xr:uid="{00000000-0002-0000-0000-000006000000}">
      <formula1>"鳥取,米子"</formula1>
    </dataValidation>
    <dataValidation type="list" allowBlank="1" showInputMessage="1" showErrorMessage="1" sqref="F3:G3" xr:uid="{00000000-0002-0000-0000-000007000000}">
      <formula1>"本社,米子営業所,倉吉営業所"</formula1>
    </dataValidation>
  </dataValidations>
  <pageMargins left="0.51181102362204722" right="0.18" top="0.25" bottom="0.22" header="0.19" footer="0.19"/>
  <pageSetup paperSize="9" scale="9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運送申込書・引受書</vt:lpstr>
      <vt:lpstr>運送申込書・引受書!Print_Area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fujitsu-user</dc:creator>
  <cp:lastModifiedBy>道典 泉</cp:lastModifiedBy>
  <cp:lastPrinted>2024-02-27T04:46:06Z</cp:lastPrinted>
  <dcterms:created xsi:type="dcterms:W3CDTF">2022-08-08T06:24:49Z</dcterms:created>
  <dcterms:modified xsi:type="dcterms:W3CDTF">2024-02-27T06:58:13Z</dcterms:modified>
</cp:coreProperties>
</file>